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355" yWindow="735" windowWidth="14565" windowHeight="8250" tabRatio="701" activeTab="2"/>
  </bookViews>
  <sheets>
    <sheet name="Siegerliste" sheetId="3" r:id="rId1"/>
    <sheet name="Teilnehmerliste" sheetId="4" r:id="rId2"/>
    <sheet name="Vereinswertung" sheetId="1" r:id="rId3"/>
  </sheets>
  <definedNames>
    <definedName name="_xlnm._FilterDatabase" localSheetId="0" hidden="1">Siegerliste!$A$1:$I$99</definedName>
    <definedName name="_xlnm._FilterDatabase" localSheetId="1" hidden="1">Teilnehmerliste!$A$1:$N$93</definedName>
    <definedName name="_xlnm._FilterDatabase" localSheetId="2" hidden="1">Vereinswertung!$A$1:$AJ$29</definedName>
  </definedNames>
  <calcPr calcId="125725"/>
</workbook>
</file>

<file path=xl/calcChain.xml><?xml version="1.0" encoding="utf-8"?>
<calcChain xmlns="http://schemas.openxmlformats.org/spreadsheetml/2006/main">
  <c r="N93" i="4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N2"/>
  <c r="E16" i="1"/>
  <c r="F16"/>
  <c r="E20"/>
  <c r="F20"/>
  <c r="E26"/>
  <c r="F26"/>
  <c r="E10"/>
  <c r="F10"/>
  <c r="E14"/>
  <c r="F14"/>
  <c r="E18"/>
  <c r="F18"/>
  <c r="E27"/>
  <c r="F27"/>
  <c r="E28"/>
  <c r="F28"/>
  <c r="E29"/>
  <c r="F29"/>
  <c r="D29"/>
  <c r="C29"/>
  <c r="D28"/>
  <c r="C28"/>
  <c r="F19"/>
  <c r="E19"/>
  <c r="F25"/>
  <c r="E25"/>
  <c r="F24"/>
  <c r="E24"/>
  <c r="F13"/>
  <c r="E13"/>
  <c r="F23"/>
  <c r="E23"/>
  <c r="F12"/>
  <c r="E12"/>
  <c r="F8"/>
  <c r="E8"/>
  <c r="F22"/>
  <c r="E22"/>
  <c r="F4"/>
  <c r="E4"/>
  <c r="F7"/>
  <c r="E7"/>
  <c r="F21"/>
  <c r="E21"/>
  <c r="F15"/>
  <c r="E15"/>
  <c r="F9"/>
  <c r="E9"/>
  <c r="F2"/>
  <c r="E2"/>
  <c r="F17"/>
  <c r="E17"/>
  <c r="F3"/>
  <c r="E3"/>
  <c r="F5"/>
  <c r="E5"/>
  <c r="F11"/>
  <c r="E11"/>
  <c r="F6"/>
  <c r="E6"/>
  <c r="D27"/>
  <c r="C27"/>
  <c r="D19"/>
  <c r="H19"/>
  <c r="C19"/>
  <c r="D18"/>
  <c r="C18"/>
  <c r="D14"/>
  <c r="C14"/>
  <c r="D10"/>
  <c r="C10"/>
  <c r="D26"/>
  <c r="C26"/>
  <c r="D20"/>
  <c r="C20"/>
  <c r="D16"/>
  <c r="C16"/>
  <c r="D25"/>
  <c r="C25"/>
  <c r="D17"/>
  <c r="C17"/>
  <c r="D24"/>
  <c r="C24"/>
  <c r="D13"/>
  <c r="C13"/>
  <c r="D5"/>
  <c r="C5"/>
  <c r="D23"/>
  <c r="H23"/>
  <c r="C23"/>
  <c r="D12"/>
  <c r="H12"/>
  <c r="C12"/>
  <c r="D8"/>
  <c r="C8"/>
  <c r="D22"/>
  <c r="H22"/>
  <c r="C22"/>
  <c r="G22"/>
  <c r="D11"/>
  <c r="C11"/>
  <c r="D4"/>
  <c r="C4"/>
  <c r="D7"/>
  <c r="C7"/>
  <c r="D21"/>
  <c r="C21"/>
  <c r="D15"/>
  <c r="C15"/>
  <c r="D3"/>
  <c r="H3"/>
  <c r="C3"/>
  <c r="D6"/>
  <c r="H6"/>
  <c r="C6"/>
  <c r="D9"/>
  <c r="C9"/>
  <c r="D2"/>
  <c r="C2"/>
  <c r="L1" i="4"/>
  <c r="K1"/>
  <c r="J1"/>
  <c r="I1"/>
  <c r="H1"/>
  <c r="M1"/>
  <c r="G1"/>
  <c r="F1"/>
  <c r="E1"/>
  <c r="D1"/>
  <c r="G19" i="1"/>
  <c r="I19"/>
  <c r="G16"/>
  <c r="G26"/>
  <c r="G14"/>
  <c r="H8"/>
  <c r="H21"/>
  <c r="H5"/>
  <c r="H13"/>
  <c r="G29"/>
  <c r="H15"/>
  <c r="G9"/>
  <c r="G21"/>
  <c r="G4"/>
  <c r="G20"/>
  <c r="H9"/>
  <c r="H4"/>
  <c r="G15"/>
  <c r="G7"/>
  <c r="G11"/>
  <c r="G13"/>
  <c r="I13"/>
  <c r="G5"/>
  <c r="G17"/>
  <c r="G8"/>
  <c r="H2"/>
  <c r="H7"/>
  <c r="H11"/>
  <c r="H16"/>
  <c r="H26"/>
  <c r="H14"/>
  <c r="H18"/>
  <c r="G24"/>
  <c r="G6"/>
  <c r="I6"/>
  <c r="H24"/>
  <c r="H25"/>
  <c r="G10"/>
  <c r="G18"/>
  <c r="G27"/>
  <c r="G12"/>
  <c r="I12"/>
  <c r="G28"/>
  <c r="G2"/>
  <c r="H10"/>
  <c r="H20"/>
  <c r="G23"/>
  <c r="I23"/>
  <c r="H17"/>
  <c r="H29"/>
  <c r="G3"/>
  <c r="I3"/>
  <c r="G25"/>
  <c r="H27"/>
  <c r="H28"/>
  <c r="I22"/>
  <c r="I16"/>
  <c r="I26"/>
  <c r="I14"/>
  <c r="I8"/>
  <c r="I21"/>
  <c r="I5"/>
  <c r="I28"/>
  <c r="I29"/>
  <c r="I11"/>
  <c r="I9"/>
  <c r="I20"/>
  <c r="I18"/>
  <c r="I15"/>
  <c r="I25"/>
  <c r="I4"/>
  <c r="I27"/>
  <c r="I17"/>
  <c r="I7"/>
  <c r="I10"/>
  <c r="I24"/>
  <c r="I2"/>
</calcChain>
</file>

<file path=xl/sharedStrings.xml><?xml version="1.0" encoding="utf-8"?>
<sst xmlns="http://schemas.openxmlformats.org/spreadsheetml/2006/main" count="799" uniqueCount="182">
  <si>
    <t>TuS Hornau</t>
  </si>
  <si>
    <t>TV Wallau</t>
  </si>
  <si>
    <t>TuS Kriftel</t>
  </si>
  <si>
    <t>Roter Stern Hofheim</t>
  </si>
  <si>
    <t>Gesamt</t>
  </si>
  <si>
    <t>SG DJK Hattersheim</t>
  </si>
  <si>
    <t>TuRa Niederhöchstadt</t>
  </si>
  <si>
    <t>SG Wildsachsen</t>
  </si>
  <si>
    <t>TSG Eppstein</t>
  </si>
  <si>
    <t>TG Weilbach</t>
  </si>
  <si>
    <t>Bremthaler TTV</t>
  </si>
  <si>
    <t>SG Kelkheim</t>
  </si>
  <si>
    <t>VfN Hattersheim</t>
  </si>
  <si>
    <t>A</t>
  </si>
  <si>
    <t>B</t>
  </si>
  <si>
    <t>C</t>
  </si>
  <si>
    <t>D</t>
  </si>
  <si>
    <t>E</t>
  </si>
  <si>
    <t>Damen</t>
  </si>
  <si>
    <t>Herren</t>
  </si>
  <si>
    <t>Einzel</t>
  </si>
  <si>
    <t>Doppel</t>
  </si>
  <si>
    <t>Was</t>
  </si>
  <si>
    <t>Klasse</t>
  </si>
  <si>
    <t>Wie</t>
  </si>
  <si>
    <t>Platz</t>
  </si>
  <si>
    <t>Spieler</t>
  </si>
  <si>
    <t>Verein</t>
  </si>
  <si>
    <t>SV Titania Eppenhain</t>
  </si>
  <si>
    <t>SG Bad Soden</t>
  </si>
  <si>
    <t>HD</t>
  </si>
  <si>
    <t>HE</t>
  </si>
  <si>
    <t>Mixed</t>
  </si>
  <si>
    <t>Name</t>
  </si>
  <si>
    <t>TSV Vockenhausen</t>
  </si>
  <si>
    <t>Englisch, Kathrin</t>
  </si>
  <si>
    <t>Knapp, Christina</t>
  </si>
  <si>
    <t>Struck, Uwe</t>
  </si>
  <si>
    <t>Metz, Dirk</t>
  </si>
  <si>
    <t>TGS Langenhain</t>
  </si>
  <si>
    <t>TV Lorsbach</t>
  </si>
  <si>
    <t>TSG Niederhofheim</t>
  </si>
  <si>
    <t>Lüßen, Rolf</t>
  </si>
  <si>
    <t>Heisel, Rene</t>
  </si>
  <si>
    <t>TV Eschborn</t>
  </si>
  <si>
    <t>Cziepluch, Bernd</t>
  </si>
  <si>
    <t>C1</t>
  </si>
  <si>
    <t>C2</t>
  </si>
  <si>
    <t>Hacker, Marcel</t>
  </si>
  <si>
    <t>Schiffl, Jürgen</t>
  </si>
  <si>
    <t>TSG Ehlhalten</t>
  </si>
  <si>
    <t>Eichelberg, Doris</t>
  </si>
  <si>
    <t>Anschütz, Ursula</t>
  </si>
  <si>
    <t>Wolf, Norbert</t>
  </si>
  <si>
    <t>TSG Eddersheim</t>
  </si>
  <si>
    <t>Krause, Thomas</t>
  </si>
  <si>
    <t>TV 1860 Hofheim</t>
  </si>
  <si>
    <t>DD</t>
  </si>
  <si>
    <t>Spvgg. Hochheim</t>
  </si>
  <si>
    <t>TV Okriftel</t>
  </si>
  <si>
    <t>Herrmann, Stefanie</t>
  </si>
  <si>
    <t>TSG Sulzbach</t>
  </si>
  <si>
    <t>MIX</t>
  </si>
  <si>
    <t>Stucke, Alexander</t>
  </si>
  <si>
    <t>Stucke, Ben</t>
  </si>
  <si>
    <t>Jansen, Anna</t>
  </si>
  <si>
    <t>Laible, Tobias</t>
  </si>
  <si>
    <t>Metz, Brigitte</t>
  </si>
  <si>
    <t>Kox, Nils</t>
  </si>
  <si>
    <t>Jung, Aljoscha</t>
  </si>
  <si>
    <t>Plumbaum, Dominik</t>
  </si>
  <si>
    <t>Plöhn, Philipp</t>
  </si>
  <si>
    <t>Kleipa, Holger</t>
  </si>
  <si>
    <t>Behnke, Manfred</t>
  </si>
  <si>
    <t>Hartleb, Jens</t>
  </si>
  <si>
    <t>Köhler, Frank</t>
  </si>
  <si>
    <t>Peuser, Jörn</t>
  </si>
  <si>
    <t>Berghaus, Sven</t>
  </si>
  <si>
    <t>Reifschneider, Maximilian</t>
  </si>
  <si>
    <t>Remmert, Peter</t>
  </si>
  <si>
    <t>Knoll, Manfred</t>
  </si>
  <si>
    <t>Schlicht, Martin</t>
  </si>
  <si>
    <t>Schneider, Christian</t>
  </si>
  <si>
    <t>DAE</t>
  </si>
  <si>
    <t>DAD</t>
  </si>
  <si>
    <t>DBE</t>
  </si>
  <si>
    <t>DBD</t>
  </si>
  <si>
    <t>DCE</t>
  </si>
  <si>
    <t>DCD</t>
  </si>
  <si>
    <t>DDE</t>
  </si>
  <si>
    <t>DDD</t>
  </si>
  <si>
    <t>D22E</t>
  </si>
  <si>
    <t>D22D</t>
  </si>
  <si>
    <t>DSE</t>
  </si>
  <si>
    <t>DSD</t>
  </si>
  <si>
    <t>DE</t>
  </si>
  <si>
    <t>HEE</t>
  </si>
  <si>
    <t>HED</t>
  </si>
  <si>
    <t>HAE</t>
  </si>
  <si>
    <t>HAD</t>
  </si>
  <si>
    <t>HBD</t>
  </si>
  <si>
    <t>HCE</t>
  </si>
  <si>
    <t>HCD</t>
  </si>
  <si>
    <t>HDE</t>
  </si>
  <si>
    <t>HDD</t>
  </si>
  <si>
    <t>H22E</t>
  </si>
  <si>
    <t>H22D</t>
  </si>
  <si>
    <t>HSE</t>
  </si>
  <si>
    <t>HSD</t>
  </si>
  <si>
    <t>HBE</t>
  </si>
  <si>
    <t>BSC Flörsheim</t>
  </si>
  <si>
    <t>TG Hochheim</t>
  </si>
  <si>
    <t>U22</t>
  </si>
  <si>
    <t>SA40</t>
  </si>
  <si>
    <t>SA50</t>
  </si>
  <si>
    <t>SA60</t>
  </si>
  <si>
    <t>SA70</t>
  </si>
  <si>
    <t>D2</t>
  </si>
  <si>
    <t>D1</t>
  </si>
  <si>
    <t>Schmidt. Olf</t>
  </si>
  <si>
    <t>Hofmann, Winfried</t>
  </si>
  <si>
    <t>La Roche, Detlev</t>
  </si>
  <si>
    <t>Hamela, Erhard</t>
  </si>
  <si>
    <t>Thorgood, Gregory</t>
  </si>
  <si>
    <t>Punzet, Michael</t>
  </si>
  <si>
    <t>Grabinger, Klaus</t>
  </si>
  <si>
    <t>Kage, Michael</t>
  </si>
  <si>
    <t>Pietsch, Jessica</t>
  </si>
  <si>
    <t>Schanz, Kathrin</t>
  </si>
  <si>
    <t>Tedjasukana, Sari</t>
  </si>
  <si>
    <t>Erdmann, Andrea</t>
  </si>
  <si>
    <t>Hacker, Bettina</t>
  </si>
  <si>
    <t>Stockert, Vera</t>
  </si>
  <si>
    <t>Viertel, Daniele</t>
  </si>
  <si>
    <t>Herrmann, Susanne</t>
  </si>
  <si>
    <t>Allendörfer, Inga</t>
  </si>
  <si>
    <t>Nogami, Makoto</t>
  </si>
  <si>
    <t>Süotitz, Alexander</t>
  </si>
  <si>
    <t>TuS kriftel</t>
  </si>
  <si>
    <t>Leese, Malte</t>
  </si>
  <si>
    <t>Mühlberger, Leopold</t>
  </si>
  <si>
    <t>Brunhölzl, Dirk</t>
  </si>
  <si>
    <t>Schindling, Tobias</t>
  </si>
  <si>
    <t>Beul, Christian</t>
  </si>
  <si>
    <t>Höhl, Thomas</t>
  </si>
  <si>
    <t>m / w</t>
  </si>
  <si>
    <t>w</t>
  </si>
  <si>
    <t>m</t>
  </si>
  <si>
    <t>Arnold, Michael</t>
  </si>
  <si>
    <t>Exner, Christopher</t>
  </si>
  <si>
    <t>Hildmann, Klaus</t>
  </si>
  <si>
    <t>Lüßen, Jan</t>
  </si>
  <si>
    <t>Nitschke, Gerald</t>
  </si>
  <si>
    <t>Krömer, Andreas</t>
  </si>
  <si>
    <t>Wulff, Mario</t>
  </si>
  <si>
    <t>Roy, Denis</t>
  </si>
  <si>
    <t>Hörster, Björn</t>
  </si>
  <si>
    <t>Plumbaum, Bastian</t>
  </si>
  <si>
    <t>Klatt, Alexander</t>
  </si>
  <si>
    <t>Kirbisch, Michael</t>
  </si>
  <si>
    <t>Weber, Marcus</t>
  </si>
  <si>
    <t xml:space="preserve">Gaden, Torsten </t>
  </si>
  <si>
    <t>Grüneberg, Gerald</t>
  </si>
  <si>
    <t>Körner, Chris</t>
  </si>
  <si>
    <t xml:space="preserve">Schlimm, Siegberg </t>
  </si>
  <si>
    <t>Berg, Andreas</t>
  </si>
  <si>
    <t>Gaube, Marcus</t>
  </si>
  <si>
    <t>Christmann, Ramon</t>
  </si>
  <si>
    <t>Farhangyar, Chris</t>
  </si>
  <si>
    <t>Jost, Holger</t>
  </si>
  <si>
    <t>Foscarini, Giuseppe</t>
  </si>
  <si>
    <t>Wirth, Manfred</t>
  </si>
  <si>
    <t>Schwichtenberg, Jürgen</t>
  </si>
  <si>
    <t>Megger, Ulrich</t>
  </si>
  <si>
    <t>Celikkal, Kenan</t>
  </si>
  <si>
    <t>Opitz, Christian</t>
  </si>
  <si>
    <t>Voss, Ingo</t>
  </si>
  <si>
    <t>Sandig, Fabian</t>
  </si>
  <si>
    <t>Fröhlich-Wagenbach, Björn</t>
  </si>
  <si>
    <t>Blankenstein, Oliver</t>
  </si>
  <si>
    <t>Kleimeyer, Marion</t>
  </si>
  <si>
    <t>Neuenhainer TTV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</si>
</sst>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3" fillId="0" borderId="0" xfId="1" applyFo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0" fillId="2" borderId="0" xfId="0" applyFill="1"/>
    <xf numFmtId="0" fontId="3" fillId="0" borderId="0" xfId="1" applyFont="1" applyFill="1"/>
    <xf numFmtId="0" fontId="3" fillId="0" borderId="0" xfId="1" applyFont="1" applyFill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I128"/>
  <sheetViews>
    <sheetView workbookViewId="0">
      <pane xSplit="4" ySplit="1" topLeftCell="E2" activePane="bottomRight" state="frozenSplit"/>
      <selection pane="topRight" activeCell="G1" sqref="G1"/>
      <selection pane="bottomLeft" activeCell="A17" sqref="A17"/>
      <selection pane="bottomRight" activeCell="G38" sqref="G38"/>
    </sheetView>
  </sheetViews>
  <sheetFormatPr baseColWidth="10" defaultColWidth="11.5703125" defaultRowHeight="11.25"/>
  <cols>
    <col min="1" max="1" width="5.7109375" style="1" bestFit="1" customWidth="1"/>
    <col min="2" max="2" width="7.140625" style="3" bestFit="1" customWidth="1"/>
    <col min="3" max="3" width="5.7109375" style="3" bestFit="1" customWidth="1"/>
    <col min="4" max="4" width="4.28515625" style="3" bestFit="1" customWidth="1"/>
    <col min="5" max="5" width="20.85546875" style="1" bestFit="1" customWidth="1"/>
    <col min="6" max="6" width="16.42578125" style="1" bestFit="1" customWidth="1"/>
    <col min="7" max="7" width="16.85546875" style="1" bestFit="1" customWidth="1"/>
    <col min="8" max="8" width="16.42578125" style="1" bestFit="1" customWidth="1"/>
    <col min="9" max="16384" width="11.5703125" style="1"/>
  </cols>
  <sheetData>
    <row r="1" spans="1:8">
      <c r="A1" s="1" t="s">
        <v>22</v>
      </c>
      <c r="B1" s="3" t="s">
        <v>23</v>
      </c>
      <c r="C1" s="3" t="s">
        <v>24</v>
      </c>
      <c r="D1" s="3" t="s">
        <v>25</v>
      </c>
      <c r="E1" s="1" t="s">
        <v>26</v>
      </c>
      <c r="F1" s="1" t="s">
        <v>27</v>
      </c>
      <c r="G1" s="1" t="s">
        <v>26</v>
      </c>
      <c r="H1" s="1" t="s">
        <v>27</v>
      </c>
    </row>
    <row r="2" spans="1:8" hidden="1">
      <c r="A2" s="1" t="s">
        <v>18</v>
      </c>
      <c r="B2" s="3" t="s">
        <v>13</v>
      </c>
      <c r="C2" s="3" t="s">
        <v>20</v>
      </c>
      <c r="D2" s="3">
        <v>1</v>
      </c>
      <c r="E2" s="6" t="s">
        <v>35</v>
      </c>
      <c r="F2" s="6" t="s">
        <v>5</v>
      </c>
    </row>
    <row r="3" spans="1:8" hidden="1">
      <c r="A3" s="1" t="s">
        <v>18</v>
      </c>
      <c r="B3" s="3" t="s">
        <v>13</v>
      </c>
      <c r="C3" s="3" t="s">
        <v>20</v>
      </c>
      <c r="D3" s="3">
        <v>2</v>
      </c>
      <c r="E3" s="6" t="s">
        <v>36</v>
      </c>
      <c r="F3" s="6" t="s">
        <v>5</v>
      </c>
    </row>
    <row r="4" spans="1:8" hidden="1">
      <c r="A4" s="1" t="s">
        <v>18</v>
      </c>
      <c r="B4" s="3" t="s">
        <v>14</v>
      </c>
      <c r="C4" s="3" t="s">
        <v>20</v>
      </c>
      <c r="D4" s="3">
        <v>1</v>
      </c>
      <c r="E4" s="6" t="s">
        <v>65</v>
      </c>
      <c r="F4" s="6" t="s">
        <v>41</v>
      </c>
    </row>
    <row r="5" spans="1:8" hidden="1">
      <c r="A5" s="1" t="s">
        <v>18</v>
      </c>
      <c r="B5" s="3" t="s">
        <v>14</v>
      </c>
      <c r="C5" s="3" t="s">
        <v>20</v>
      </c>
      <c r="D5" s="3">
        <v>2</v>
      </c>
      <c r="E5" s="6" t="s">
        <v>127</v>
      </c>
      <c r="F5" s="6" t="s">
        <v>41</v>
      </c>
    </row>
    <row r="6" spans="1:8" hidden="1">
      <c r="A6" s="1" t="s">
        <v>18</v>
      </c>
      <c r="B6" s="3" t="s">
        <v>14</v>
      </c>
      <c r="C6" s="3" t="s">
        <v>20</v>
      </c>
      <c r="D6" s="3">
        <v>3</v>
      </c>
      <c r="E6" s="6" t="s">
        <v>51</v>
      </c>
      <c r="F6" s="6" t="s">
        <v>50</v>
      </c>
    </row>
    <row r="7" spans="1:8" hidden="1">
      <c r="A7" s="1" t="s">
        <v>18</v>
      </c>
      <c r="B7" s="3" t="s">
        <v>14</v>
      </c>
      <c r="C7" s="3" t="s">
        <v>21</v>
      </c>
      <c r="D7" s="3">
        <v>1</v>
      </c>
      <c r="E7" s="6" t="s">
        <v>65</v>
      </c>
      <c r="F7" s="6" t="s">
        <v>41</v>
      </c>
      <c r="G7" s="6" t="s">
        <v>127</v>
      </c>
      <c r="H7" s="6" t="s">
        <v>41</v>
      </c>
    </row>
    <row r="8" spans="1:8" hidden="1">
      <c r="A8" s="1" t="s">
        <v>18</v>
      </c>
      <c r="B8" s="3" t="s">
        <v>14</v>
      </c>
      <c r="C8" s="3" t="s">
        <v>21</v>
      </c>
      <c r="D8" s="3">
        <v>2</v>
      </c>
      <c r="E8" s="6" t="s">
        <v>51</v>
      </c>
      <c r="F8" s="6" t="s">
        <v>50</v>
      </c>
      <c r="G8" s="6" t="s">
        <v>67</v>
      </c>
      <c r="H8" s="6" t="s">
        <v>41</v>
      </c>
    </row>
    <row r="9" spans="1:8" hidden="1">
      <c r="A9" s="1" t="s">
        <v>18</v>
      </c>
      <c r="B9" s="3" t="s">
        <v>15</v>
      </c>
      <c r="C9" s="3" t="s">
        <v>20</v>
      </c>
      <c r="D9" s="3">
        <v>1</v>
      </c>
      <c r="E9" s="6" t="s">
        <v>129</v>
      </c>
      <c r="F9" s="6" t="s">
        <v>5</v>
      </c>
    </row>
    <row r="10" spans="1:8" hidden="1">
      <c r="A10" s="1" t="s">
        <v>18</v>
      </c>
      <c r="B10" s="3" t="s">
        <v>15</v>
      </c>
      <c r="C10" s="3" t="s">
        <v>20</v>
      </c>
      <c r="D10" s="3">
        <v>2</v>
      </c>
      <c r="E10" s="6" t="s">
        <v>36</v>
      </c>
      <c r="F10" s="6" t="s">
        <v>5</v>
      </c>
    </row>
    <row r="11" spans="1:8" hidden="1">
      <c r="A11" s="1" t="s">
        <v>18</v>
      </c>
      <c r="B11" s="3" t="s">
        <v>15</v>
      </c>
      <c r="C11" s="3" t="s">
        <v>20</v>
      </c>
      <c r="D11" s="3">
        <v>3</v>
      </c>
      <c r="E11" s="6" t="s">
        <v>131</v>
      </c>
      <c r="F11" s="6" t="s">
        <v>5</v>
      </c>
    </row>
    <row r="12" spans="1:8" hidden="1">
      <c r="A12" s="1" t="s">
        <v>18</v>
      </c>
      <c r="B12" s="3" t="s">
        <v>15</v>
      </c>
      <c r="C12" s="3" t="s">
        <v>20</v>
      </c>
      <c r="D12" s="3">
        <v>3</v>
      </c>
      <c r="E12" s="6" t="s">
        <v>132</v>
      </c>
      <c r="F12" s="6" t="s">
        <v>5</v>
      </c>
    </row>
    <row r="13" spans="1:8" hidden="1">
      <c r="A13" s="1" t="s">
        <v>18</v>
      </c>
      <c r="B13" s="3" t="s">
        <v>15</v>
      </c>
      <c r="C13" s="3" t="s">
        <v>21</v>
      </c>
      <c r="D13" s="3">
        <v>1</v>
      </c>
      <c r="E13" s="6" t="s">
        <v>131</v>
      </c>
      <c r="F13" s="6" t="s">
        <v>5</v>
      </c>
      <c r="G13" s="6" t="s">
        <v>132</v>
      </c>
      <c r="H13" s="6" t="s">
        <v>5</v>
      </c>
    </row>
    <row r="14" spans="1:8" hidden="1">
      <c r="A14" s="1" t="s">
        <v>18</v>
      </c>
      <c r="B14" s="3" t="s">
        <v>15</v>
      </c>
      <c r="C14" s="3" t="s">
        <v>21</v>
      </c>
      <c r="D14" s="3">
        <v>2</v>
      </c>
      <c r="E14" s="6" t="s">
        <v>36</v>
      </c>
      <c r="F14" s="6" t="s">
        <v>5</v>
      </c>
      <c r="G14" s="6" t="s">
        <v>129</v>
      </c>
      <c r="H14" s="6" t="s">
        <v>5</v>
      </c>
    </row>
    <row r="15" spans="1:8" hidden="1">
      <c r="A15" s="1" t="s">
        <v>18</v>
      </c>
      <c r="B15" s="3" t="s">
        <v>15</v>
      </c>
      <c r="C15" s="3" t="s">
        <v>21</v>
      </c>
      <c r="D15" s="3">
        <v>3</v>
      </c>
      <c r="E15" s="6" t="s">
        <v>52</v>
      </c>
      <c r="F15" s="6" t="s">
        <v>50</v>
      </c>
      <c r="G15" s="6" t="s">
        <v>133</v>
      </c>
      <c r="H15" s="6" t="s">
        <v>9</v>
      </c>
    </row>
    <row r="16" spans="1:8" hidden="1">
      <c r="A16" s="1" t="s">
        <v>18</v>
      </c>
      <c r="B16" s="3" t="s">
        <v>16</v>
      </c>
      <c r="C16" s="3" t="s">
        <v>20</v>
      </c>
      <c r="D16" s="3">
        <v>1</v>
      </c>
    </row>
    <row r="17" spans="1:9" hidden="1">
      <c r="A17" s="1" t="s">
        <v>18</v>
      </c>
      <c r="B17" s="3" t="s">
        <v>113</v>
      </c>
      <c r="C17" s="3" t="s">
        <v>20</v>
      </c>
      <c r="D17" s="3">
        <v>1</v>
      </c>
    </row>
    <row r="18" spans="1:9" hidden="1">
      <c r="A18" s="1" t="s">
        <v>18</v>
      </c>
      <c r="B18" s="3" t="s">
        <v>113</v>
      </c>
      <c r="C18" s="3" t="s">
        <v>20</v>
      </c>
      <c r="D18" s="3">
        <v>2</v>
      </c>
    </row>
    <row r="19" spans="1:9" hidden="1">
      <c r="A19" s="1" t="s">
        <v>18</v>
      </c>
      <c r="B19" s="3" t="s">
        <v>113</v>
      </c>
      <c r="C19" s="3" t="s">
        <v>20</v>
      </c>
      <c r="D19" s="3">
        <v>3</v>
      </c>
    </row>
    <row r="20" spans="1:9" hidden="1">
      <c r="A20" s="1" t="s">
        <v>19</v>
      </c>
      <c r="B20" s="3" t="s">
        <v>13</v>
      </c>
      <c r="C20" s="3" t="s">
        <v>20</v>
      </c>
      <c r="D20" s="3">
        <v>1</v>
      </c>
      <c r="E20" s="6" t="s">
        <v>139</v>
      </c>
      <c r="F20" s="6" t="s">
        <v>1</v>
      </c>
      <c r="G20" s="6"/>
      <c r="H20" s="6"/>
    </row>
    <row r="21" spans="1:9" hidden="1">
      <c r="A21" s="1" t="s">
        <v>19</v>
      </c>
      <c r="B21" s="3" t="s">
        <v>13</v>
      </c>
      <c r="C21" s="3" t="s">
        <v>20</v>
      </c>
      <c r="D21" s="3">
        <v>2</v>
      </c>
      <c r="E21" s="6" t="s">
        <v>63</v>
      </c>
      <c r="F21" s="6" t="s">
        <v>138</v>
      </c>
      <c r="G21" s="6"/>
      <c r="H21" s="6"/>
    </row>
    <row r="22" spans="1:9" hidden="1">
      <c r="A22" s="1" t="s">
        <v>19</v>
      </c>
      <c r="B22" s="3" t="s">
        <v>13</v>
      </c>
      <c r="C22" s="3" t="s">
        <v>20</v>
      </c>
      <c r="D22" s="3">
        <v>3</v>
      </c>
      <c r="E22" s="6" t="s">
        <v>38</v>
      </c>
      <c r="F22" s="6" t="s">
        <v>138</v>
      </c>
      <c r="G22" s="6"/>
      <c r="H22" s="6"/>
    </row>
    <row r="23" spans="1:9" hidden="1">
      <c r="A23" s="1" t="s">
        <v>19</v>
      </c>
      <c r="B23" s="3" t="s">
        <v>13</v>
      </c>
      <c r="C23" s="3" t="s">
        <v>20</v>
      </c>
      <c r="D23" s="3">
        <v>3</v>
      </c>
      <c r="E23" s="6" t="s">
        <v>64</v>
      </c>
      <c r="F23" s="6" t="s">
        <v>2</v>
      </c>
      <c r="G23" s="6"/>
      <c r="H23" s="6"/>
    </row>
    <row r="24" spans="1:9" hidden="1">
      <c r="A24" s="1" t="s">
        <v>19</v>
      </c>
      <c r="B24" s="3" t="s">
        <v>13</v>
      </c>
      <c r="C24" s="3" t="s">
        <v>21</v>
      </c>
      <c r="D24" s="3">
        <v>1</v>
      </c>
      <c r="E24" s="6" t="s">
        <v>139</v>
      </c>
      <c r="F24" s="6" t="s">
        <v>1</v>
      </c>
      <c r="G24" s="6" t="s">
        <v>137</v>
      </c>
      <c r="H24" s="6" t="s">
        <v>1</v>
      </c>
    </row>
    <row r="25" spans="1:9" hidden="1">
      <c r="A25" s="1" t="s">
        <v>19</v>
      </c>
      <c r="B25" s="3" t="s">
        <v>13</v>
      </c>
      <c r="C25" s="3" t="s">
        <v>21</v>
      </c>
      <c r="D25" s="3">
        <v>2</v>
      </c>
      <c r="E25" s="6" t="s">
        <v>38</v>
      </c>
      <c r="F25" s="6" t="s">
        <v>138</v>
      </c>
      <c r="G25" s="6" t="s">
        <v>136</v>
      </c>
      <c r="H25" s="6" t="s">
        <v>138</v>
      </c>
    </row>
    <row r="26" spans="1:9" hidden="1">
      <c r="A26" s="1" t="s">
        <v>19</v>
      </c>
      <c r="B26" s="3" t="s">
        <v>14</v>
      </c>
      <c r="C26" s="3" t="s">
        <v>20</v>
      </c>
      <c r="D26" s="3">
        <v>1</v>
      </c>
      <c r="E26" s="6" t="s">
        <v>66</v>
      </c>
      <c r="F26" s="6" t="s">
        <v>54</v>
      </c>
    </row>
    <row r="27" spans="1:9" hidden="1">
      <c r="A27" s="1" t="s">
        <v>19</v>
      </c>
      <c r="B27" s="3" t="s">
        <v>14</v>
      </c>
      <c r="C27" s="3" t="s">
        <v>20</v>
      </c>
      <c r="D27" s="3">
        <v>2</v>
      </c>
      <c r="E27" s="6" t="s">
        <v>38</v>
      </c>
      <c r="F27" s="6" t="s">
        <v>138</v>
      </c>
    </row>
    <row r="28" spans="1:9" hidden="1">
      <c r="A28" s="1" t="s">
        <v>19</v>
      </c>
      <c r="B28" s="3" t="s">
        <v>14</v>
      </c>
      <c r="C28" s="3" t="s">
        <v>20</v>
      </c>
      <c r="D28" s="3">
        <v>3</v>
      </c>
      <c r="E28" s="6" t="s">
        <v>142</v>
      </c>
      <c r="F28" s="6" t="s">
        <v>2</v>
      </c>
    </row>
    <row r="29" spans="1:9" hidden="1">
      <c r="A29" s="1" t="s">
        <v>19</v>
      </c>
      <c r="B29" s="3" t="s">
        <v>14</v>
      </c>
      <c r="C29" s="3" t="s">
        <v>21</v>
      </c>
      <c r="D29" s="3">
        <v>1</v>
      </c>
      <c r="E29" s="6" t="s">
        <v>66</v>
      </c>
      <c r="F29" s="6" t="s">
        <v>54</v>
      </c>
      <c r="G29" s="6" t="s">
        <v>142</v>
      </c>
      <c r="H29" s="6" t="s">
        <v>2</v>
      </c>
    </row>
    <row r="30" spans="1:9" hidden="1">
      <c r="A30" s="1" t="s">
        <v>19</v>
      </c>
      <c r="B30" s="3" t="s">
        <v>14</v>
      </c>
      <c r="C30" s="3" t="s">
        <v>20</v>
      </c>
      <c r="D30" s="3">
        <v>3</v>
      </c>
      <c r="E30" s="6" t="s">
        <v>141</v>
      </c>
      <c r="F30" s="6" t="s">
        <v>2</v>
      </c>
      <c r="G30" s="6"/>
      <c r="H30" s="6"/>
    </row>
    <row r="31" spans="1:9" hidden="1">
      <c r="A31" s="1" t="s">
        <v>19</v>
      </c>
      <c r="B31" s="3" t="s">
        <v>14</v>
      </c>
      <c r="C31" s="3" t="s">
        <v>21</v>
      </c>
      <c r="D31" s="3">
        <v>2</v>
      </c>
      <c r="E31" s="6" t="s">
        <v>141</v>
      </c>
      <c r="F31" s="6" t="s">
        <v>2</v>
      </c>
      <c r="G31" s="6" t="s">
        <v>38</v>
      </c>
      <c r="H31" s="6" t="s">
        <v>138</v>
      </c>
    </row>
    <row r="32" spans="1:9">
      <c r="A32" s="1" t="s">
        <v>19</v>
      </c>
      <c r="B32" s="3" t="s">
        <v>46</v>
      </c>
      <c r="C32" s="3" t="s">
        <v>20</v>
      </c>
      <c r="D32" s="3">
        <v>1</v>
      </c>
      <c r="I32" s="2"/>
    </row>
    <row r="33" spans="1:4">
      <c r="A33" s="1" t="s">
        <v>19</v>
      </c>
      <c r="B33" s="3" t="s">
        <v>46</v>
      </c>
      <c r="C33" s="3" t="s">
        <v>20</v>
      </c>
      <c r="D33" s="3">
        <v>2</v>
      </c>
    </row>
    <row r="34" spans="1:4">
      <c r="A34" s="1" t="s">
        <v>19</v>
      </c>
      <c r="B34" s="3" t="s">
        <v>46</v>
      </c>
      <c r="C34" s="3" t="s">
        <v>20</v>
      </c>
      <c r="D34" s="3">
        <v>3</v>
      </c>
    </row>
    <row r="35" spans="1:4">
      <c r="A35" s="1" t="s">
        <v>19</v>
      </c>
      <c r="B35" s="3" t="s">
        <v>46</v>
      </c>
      <c r="C35" s="3" t="s">
        <v>20</v>
      </c>
      <c r="D35" s="3">
        <v>3</v>
      </c>
    </row>
    <row r="36" spans="1:4">
      <c r="A36" s="1" t="s">
        <v>19</v>
      </c>
      <c r="B36" s="3" t="s">
        <v>46</v>
      </c>
      <c r="C36" s="3" t="s">
        <v>21</v>
      </c>
      <c r="D36" s="3">
        <v>1</v>
      </c>
    </row>
    <row r="37" spans="1:4">
      <c r="A37" s="1" t="s">
        <v>19</v>
      </c>
      <c r="B37" s="3" t="s">
        <v>46</v>
      </c>
      <c r="C37" s="3" t="s">
        <v>21</v>
      </c>
      <c r="D37" s="3">
        <v>2</v>
      </c>
    </row>
    <row r="38" spans="1:4">
      <c r="A38" s="1" t="s">
        <v>19</v>
      </c>
      <c r="B38" s="3" t="s">
        <v>46</v>
      </c>
      <c r="C38" s="3" t="s">
        <v>21</v>
      </c>
      <c r="D38" s="3">
        <v>3</v>
      </c>
    </row>
    <row r="39" spans="1:4">
      <c r="A39" s="1" t="s">
        <v>19</v>
      </c>
      <c r="B39" s="3" t="s">
        <v>46</v>
      </c>
      <c r="C39" s="3" t="s">
        <v>21</v>
      </c>
      <c r="D39" s="3">
        <v>3</v>
      </c>
    </row>
    <row r="40" spans="1:4" hidden="1">
      <c r="A40" s="1" t="s">
        <v>19</v>
      </c>
      <c r="B40" s="3" t="s">
        <v>47</v>
      </c>
      <c r="C40" s="3" t="s">
        <v>20</v>
      </c>
      <c r="D40" s="3">
        <v>1</v>
      </c>
    </row>
    <row r="41" spans="1:4" hidden="1">
      <c r="A41" s="1" t="s">
        <v>19</v>
      </c>
      <c r="B41" s="3" t="s">
        <v>47</v>
      </c>
      <c r="C41" s="3" t="s">
        <v>20</v>
      </c>
      <c r="D41" s="3">
        <v>2</v>
      </c>
    </row>
    <row r="42" spans="1:4" hidden="1">
      <c r="A42" s="1" t="s">
        <v>19</v>
      </c>
      <c r="B42" s="3" t="s">
        <v>47</v>
      </c>
      <c r="C42" s="3" t="s">
        <v>20</v>
      </c>
      <c r="D42" s="3">
        <v>3</v>
      </c>
    </row>
    <row r="43" spans="1:4" hidden="1">
      <c r="A43" s="1" t="s">
        <v>19</v>
      </c>
      <c r="B43" s="3" t="s">
        <v>47</v>
      </c>
      <c r="C43" s="3" t="s">
        <v>20</v>
      </c>
      <c r="D43" s="3">
        <v>3</v>
      </c>
    </row>
    <row r="44" spans="1:4" hidden="1">
      <c r="A44" s="1" t="s">
        <v>19</v>
      </c>
      <c r="B44" s="3" t="s">
        <v>47</v>
      </c>
      <c r="C44" s="3" t="s">
        <v>21</v>
      </c>
      <c r="D44" s="3">
        <v>1</v>
      </c>
    </row>
    <row r="45" spans="1:4" hidden="1">
      <c r="A45" s="1" t="s">
        <v>19</v>
      </c>
      <c r="B45" s="3" t="s">
        <v>47</v>
      </c>
      <c r="C45" s="3" t="s">
        <v>21</v>
      </c>
      <c r="D45" s="3">
        <v>2</v>
      </c>
    </row>
    <row r="46" spans="1:4" hidden="1">
      <c r="A46" s="1" t="s">
        <v>19</v>
      </c>
      <c r="B46" s="3" t="s">
        <v>47</v>
      </c>
      <c r="C46" s="3" t="s">
        <v>21</v>
      </c>
      <c r="D46" s="3">
        <v>3</v>
      </c>
    </row>
    <row r="47" spans="1:4" hidden="1">
      <c r="A47" s="1" t="s">
        <v>19</v>
      </c>
      <c r="B47" s="3" t="s">
        <v>47</v>
      </c>
      <c r="C47" s="3" t="s">
        <v>21</v>
      </c>
      <c r="D47" s="3">
        <v>3</v>
      </c>
    </row>
    <row r="48" spans="1:4" hidden="1">
      <c r="A48" s="1" t="s">
        <v>19</v>
      </c>
      <c r="B48" s="3" t="s">
        <v>118</v>
      </c>
      <c r="C48" s="3" t="s">
        <v>20</v>
      </c>
      <c r="D48" s="3">
        <v>1</v>
      </c>
    </row>
    <row r="49" spans="1:6" hidden="1">
      <c r="A49" s="1" t="s">
        <v>19</v>
      </c>
      <c r="B49" s="3" t="s">
        <v>118</v>
      </c>
      <c r="C49" s="3" t="s">
        <v>20</v>
      </c>
      <c r="D49" s="3">
        <v>2</v>
      </c>
    </row>
    <row r="50" spans="1:6" hidden="1">
      <c r="A50" s="1" t="s">
        <v>19</v>
      </c>
      <c r="B50" s="3" t="s">
        <v>118</v>
      </c>
      <c r="C50" s="3" t="s">
        <v>20</v>
      </c>
      <c r="D50" s="3">
        <v>3</v>
      </c>
    </row>
    <row r="51" spans="1:6" hidden="1">
      <c r="A51" s="1" t="s">
        <v>19</v>
      </c>
      <c r="B51" s="3" t="s">
        <v>118</v>
      </c>
      <c r="C51" s="3" t="s">
        <v>20</v>
      </c>
      <c r="D51" s="3">
        <v>3</v>
      </c>
    </row>
    <row r="52" spans="1:6" hidden="1">
      <c r="A52" s="1" t="s">
        <v>19</v>
      </c>
      <c r="B52" s="3" t="s">
        <v>118</v>
      </c>
      <c r="C52" s="3" t="s">
        <v>21</v>
      </c>
      <c r="D52" s="3">
        <v>1</v>
      </c>
    </row>
    <row r="53" spans="1:6" hidden="1">
      <c r="A53" s="1" t="s">
        <v>19</v>
      </c>
      <c r="B53" s="3" t="s">
        <v>118</v>
      </c>
      <c r="C53" s="3" t="s">
        <v>21</v>
      </c>
      <c r="D53" s="3">
        <v>2</v>
      </c>
    </row>
    <row r="54" spans="1:6" hidden="1">
      <c r="A54" s="1" t="s">
        <v>19</v>
      </c>
      <c r="B54" s="3" t="s">
        <v>118</v>
      </c>
      <c r="C54" s="3" t="s">
        <v>21</v>
      </c>
      <c r="D54" s="3">
        <v>3</v>
      </c>
    </row>
    <row r="55" spans="1:6" hidden="1">
      <c r="A55" s="1" t="s">
        <v>19</v>
      </c>
      <c r="B55" s="3" t="s">
        <v>118</v>
      </c>
      <c r="C55" s="3" t="s">
        <v>21</v>
      </c>
      <c r="D55" s="3">
        <v>3</v>
      </c>
    </row>
    <row r="56" spans="1:6" hidden="1">
      <c r="A56" s="1" t="s">
        <v>19</v>
      </c>
      <c r="B56" s="3" t="s">
        <v>117</v>
      </c>
      <c r="C56" s="3" t="s">
        <v>20</v>
      </c>
      <c r="D56" s="3">
        <v>1</v>
      </c>
    </row>
    <row r="57" spans="1:6" hidden="1">
      <c r="A57" s="1" t="s">
        <v>19</v>
      </c>
      <c r="B57" s="3" t="s">
        <v>117</v>
      </c>
      <c r="C57" s="3" t="s">
        <v>20</v>
      </c>
      <c r="D57" s="3">
        <v>2</v>
      </c>
    </row>
    <row r="58" spans="1:6" hidden="1">
      <c r="A58" s="1" t="s">
        <v>19</v>
      </c>
      <c r="B58" s="3" t="s">
        <v>117</v>
      </c>
      <c r="C58" s="3" t="s">
        <v>20</v>
      </c>
      <c r="D58" s="3">
        <v>3</v>
      </c>
    </row>
    <row r="59" spans="1:6" hidden="1">
      <c r="A59" s="1" t="s">
        <v>19</v>
      </c>
      <c r="B59" s="3" t="s">
        <v>117</v>
      </c>
      <c r="C59" s="3" t="s">
        <v>20</v>
      </c>
      <c r="D59" s="3">
        <v>3</v>
      </c>
    </row>
    <row r="60" spans="1:6" hidden="1">
      <c r="A60" s="1" t="s">
        <v>19</v>
      </c>
      <c r="B60" s="3" t="s">
        <v>117</v>
      </c>
      <c r="C60" s="3" t="s">
        <v>21</v>
      </c>
      <c r="D60" s="3">
        <v>1</v>
      </c>
    </row>
    <row r="61" spans="1:6" hidden="1">
      <c r="A61" s="1" t="s">
        <v>19</v>
      </c>
      <c r="B61" s="3" t="s">
        <v>117</v>
      </c>
      <c r="C61" s="3" t="s">
        <v>21</v>
      </c>
      <c r="D61" s="3">
        <v>2</v>
      </c>
    </row>
    <row r="62" spans="1:6" hidden="1">
      <c r="A62" s="1" t="s">
        <v>19</v>
      </c>
      <c r="B62" s="3" t="s">
        <v>117</v>
      </c>
      <c r="C62" s="3" t="s">
        <v>21</v>
      </c>
      <c r="D62" s="3">
        <v>3</v>
      </c>
    </row>
    <row r="63" spans="1:6" hidden="1">
      <c r="A63" s="1" t="s">
        <v>19</v>
      </c>
      <c r="B63" s="3" t="s">
        <v>17</v>
      </c>
      <c r="C63" s="3" t="s">
        <v>20</v>
      </c>
      <c r="D63" s="3">
        <v>1</v>
      </c>
      <c r="E63" s="4" t="s">
        <v>76</v>
      </c>
      <c r="F63" s="4" t="s">
        <v>44</v>
      </c>
    </row>
    <row r="64" spans="1:6" hidden="1">
      <c r="A64" s="1" t="s">
        <v>19</v>
      </c>
      <c r="B64" s="3" t="s">
        <v>17</v>
      </c>
      <c r="C64" s="3" t="s">
        <v>20</v>
      </c>
      <c r="D64" s="3">
        <v>2</v>
      </c>
      <c r="E64" s="4" t="s">
        <v>120</v>
      </c>
      <c r="F64" s="4" t="s">
        <v>50</v>
      </c>
    </row>
    <row r="65" spans="1:8" hidden="1">
      <c r="A65" s="1" t="s">
        <v>19</v>
      </c>
      <c r="B65" s="3" t="s">
        <v>17</v>
      </c>
      <c r="C65" s="3" t="s">
        <v>20</v>
      </c>
      <c r="D65" s="3">
        <v>3</v>
      </c>
      <c r="E65" s="1" t="s">
        <v>124</v>
      </c>
      <c r="F65" s="1" t="s">
        <v>1</v>
      </c>
    </row>
    <row r="66" spans="1:8" hidden="1">
      <c r="A66" s="1" t="s">
        <v>19</v>
      </c>
      <c r="B66" s="3" t="s">
        <v>17</v>
      </c>
      <c r="C66" s="3" t="s">
        <v>20</v>
      </c>
      <c r="D66" s="3">
        <v>3</v>
      </c>
      <c r="E66" s="1" t="s">
        <v>125</v>
      </c>
      <c r="F66" s="1" t="s">
        <v>2</v>
      </c>
    </row>
    <row r="67" spans="1:8" hidden="1">
      <c r="A67" s="1" t="s">
        <v>19</v>
      </c>
      <c r="B67" s="3" t="s">
        <v>17</v>
      </c>
      <c r="C67" s="3" t="s">
        <v>21</v>
      </c>
      <c r="D67" s="3">
        <v>1</v>
      </c>
      <c r="E67" s="4" t="s">
        <v>120</v>
      </c>
      <c r="F67" s="4" t="s">
        <v>50</v>
      </c>
      <c r="G67" s="1" t="s">
        <v>119</v>
      </c>
      <c r="H67" s="1" t="s">
        <v>56</v>
      </c>
    </row>
    <row r="68" spans="1:8" hidden="1">
      <c r="A68" s="1" t="s">
        <v>19</v>
      </c>
      <c r="B68" s="3" t="s">
        <v>17</v>
      </c>
      <c r="C68" s="3" t="s">
        <v>21</v>
      </c>
      <c r="D68" s="3">
        <v>2</v>
      </c>
      <c r="E68" s="1" t="s">
        <v>126</v>
      </c>
      <c r="F68" s="1" t="s">
        <v>1</v>
      </c>
      <c r="G68" s="1" t="s">
        <v>124</v>
      </c>
      <c r="H68" s="1" t="s">
        <v>1</v>
      </c>
    </row>
    <row r="69" spans="1:8" hidden="1">
      <c r="A69" s="1" t="s">
        <v>19</v>
      </c>
      <c r="B69" s="3" t="s">
        <v>17</v>
      </c>
      <c r="C69" s="3" t="s">
        <v>21</v>
      </c>
      <c r="D69" s="3">
        <v>3</v>
      </c>
      <c r="E69" s="4" t="s">
        <v>121</v>
      </c>
      <c r="F69" s="4" t="s">
        <v>6</v>
      </c>
      <c r="G69" s="4" t="s">
        <v>76</v>
      </c>
      <c r="H69" s="4" t="s">
        <v>44</v>
      </c>
    </row>
    <row r="70" spans="1:8" hidden="1">
      <c r="A70" s="1" t="s">
        <v>19</v>
      </c>
      <c r="B70" s="3" t="s">
        <v>17</v>
      </c>
      <c r="C70" s="3" t="s">
        <v>21</v>
      </c>
      <c r="D70" s="3">
        <v>3</v>
      </c>
      <c r="E70" s="1" t="s">
        <v>125</v>
      </c>
      <c r="F70" s="1" t="s">
        <v>2</v>
      </c>
      <c r="G70" s="1" t="s">
        <v>48</v>
      </c>
      <c r="H70" s="1" t="s">
        <v>2</v>
      </c>
    </row>
    <row r="71" spans="1:8" hidden="1">
      <c r="A71" s="1" t="s">
        <v>19</v>
      </c>
      <c r="B71" s="3" t="s">
        <v>113</v>
      </c>
      <c r="C71" s="3" t="s">
        <v>20</v>
      </c>
      <c r="D71" s="3">
        <v>1</v>
      </c>
    </row>
    <row r="72" spans="1:8" hidden="1">
      <c r="A72" s="1" t="s">
        <v>19</v>
      </c>
      <c r="B72" s="3" t="s">
        <v>113</v>
      </c>
      <c r="C72" s="3" t="s">
        <v>20</v>
      </c>
      <c r="D72" s="3">
        <v>2</v>
      </c>
      <c r="E72" s="4"/>
      <c r="F72" s="4"/>
    </row>
    <row r="73" spans="1:8" hidden="1">
      <c r="A73" s="1" t="s">
        <v>19</v>
      </c>
      <c r="B73" s="3" t="s">
        <v>113</v>
      </c>
      <c r="C73" s="3" t="s">
        <v>20</v>
      </c>
      <c r="D73" s="3">
        <v>3</v>
      </c>
      <c r="E73" s="4"/>
      <c r="F73" s="4"/>
    </row>
    <row r="74" spans="1:8" hidden="1">
      <c r="A74" s="1" t="s">
        <v>19</v>
      </c>
      <c r="B74" s="3" t="s">
        <v>113</v>
      </c>
      <c r="C74" s="3" t="s">
        <v>21</v>
      </c>
      <c r="D74" s="3">
        <v>1</v>
      </c>
      <c r="E74" s="4"/>
      <c r="F74" s="4"/>
    </row>
    <row r="75" spans="1:8" hidden="1">
      <c r="A75" s="1" t="s">
        <v>19</v>
      </c>
      <c r="B75" s="3" t="s">
        <v>113</v>
      </c>
      <c r="C75" s="3" t="s">
        <v>21</v>
      </c>
      <c r="D75" s="3">
        <v>2</v>
      </c>
      <c r="E75" s="4"/>
      <c r="F75" s="4"/>
    </row>
    <row r="76" spans="1:8" hidden="1">
      <c r="A76" s="1" t="s">
        <v>19</v>
      </c>
      <c r="B76" s="3" t="s">
        <v>113</v>
      </c>
      <c r="C76" s="3" t="s">
        <v>21</v>
      </c>
      <c r="D76" s="3">
        <v>3</v>
      </c>
      <c r="E76" s="4"/>
      <c r="F76" s="4"/>
    </row>
    <row r="77" spans="1:8" hidden="1">
      <c r="A77" s="1" t="s">
        <v>19</v>
      </c>
      <c r="B77" s="3" t="s">
        <v>114</v>
      </c>
      <c r="C77" s="3" t="s">
        <v>20</v>
      </c>
      <c r="D77" s="3">
        <v>1</v>
      </c>
    </row>
    <row r="78" spans="1:8" hidden="1">
      <c r="A78" s="1" t="s">
        <v>19</v>
      </c>
      <c r="B78" s="3" t="s">
        <v>114</v>
      </c>
      <c r="C78" s="3" t="s">
        <v>20</v>
      </c>
      <c r="D78" s="3">
        <v>2</v>
      </c>
    </row>
    <row r="79" spans="1:8" hidden="1">
      <c r="A79" s="1" t="s">
        <v>19</v>
      </c>
      <c r="B79" s="3" t="s">
        <v>114</v>
      </c>
      <c r="C79" s="3" t="s">
        <v>20</v>
      </c>
      <c r="D79" s="3">
        <v>3</v>
      </c>
    </row>
    <row r="80" spans="1:8" hidden="1">
      <c r="A80" s="1" t="s">
        <v>19</v>
      </c>
      <c r="B80" s="3" t="s">
        <v>114</v>
      </c>
      <c r="C80" s="3" t="s">
        <v>21</v>
      </c>
      <c r="D80" s="3">
        <v>1</v>
      </c>
    </row>
    <row r="81" spans="1:4" hidden="1">
      <c r="A81" s="1" t="s">
        <v>19</v>
      </c>
      <c r="B81" s="3" t="s">
        <v>114</v>
      </c>
      <c r="C81" s="3" t="s">
        <v>21</v>
      </c>
      <c r="D81" s="3">
        <v>2</v>
      </c>
    </row>
    <row r="82" spans="1:4" hidden="1">
      <c r="A82" s="1" t="s">
        <v>19</v>
      </c>
      <c r="B82" s="3" t="s">
        <v>115</v>
      </c>
      <c r="C82" s="3" t="s">
        <v>20</v>
      </c>
      <c r="D82" s="3">
        <v>1</v>
      </c>
    </row>
    <row r="83" spans="1:4" hidden="1">
      <c r="A83" s="1" t="s">
        <v>19</v>
      </c>
      <c r="B83" s="3" t="s">
        <v>115</v>
      </c>
      <c r="C83" s="3" t="s">
        <v>20</v>
      </c>
      <c r="D83" s="3">
        <v>2</v>
      </c>
    </row>
    <row r="84" spans="1:4" hidden="1">
      <c r="A84" s="1" t="s">
        <v>19</v>
      </c>
      <c r="B84" s="3" t="s">
        <v>115</v>
      </c>
      <c r="C84" s="3" t="s">
        <v>21</v>
      </c>
      <c r="D84" s="3">
        <v>1</v>
      </c>
    </row>
    <row r="85" spans="1:4" hidden="1">
      <c r="A85" s="1" t="s">
        <v>19</v>
      </c>
      <c r="B85" s="3" t="s">
        <v>115</v>
      </c>
      <c r="C85" s="3" t="s">
        <v>21</v>
      </c>
      <c r="D85" s="3">
        <v>2</v>
      </c>
    </row>
    <row r="86" spans="1:4" hidden="1">
      <c r="A86" s="1" t="s">
        <v>19</v>
      </c>
      <c r="B86" s="3" t="s">
        <v>116</v>
      </c>
      <c r="C86" s="3" t="s">
        <v>20</v>
      </c>
      <c r="D86" s="3">
        <v>1</v>
      </c>
    </row>
    <row r="87" spans="1:4" hidden="1">
      <c r="A87" s="1" t="s">
        <v>19</v>
      </c>
      <c r="B87" s="3" t="s">
        <v>116</v>
      </c>
      <c r="C87" s="3" t="s">
        <v>20</v>
      </c>
      <c r="D87" s="3">
        <v>2</v>
      </c>
    </row>
    <row r="88" spans="1:4" hidden="1">
      <c r="A88" s="1" t="s">
        <v>19</v>
      </c>
      <c r="B88" s="3" t="s">
        <v>116</v>
      </c>
      <c r="C88" s="3" t="s">
        <v>20</v>
      </c>
      <c r="D88" s="3">
        <v>3</v>
      </c>
    </row>
    <row r="89" spans="1:4" hidden="1">
      <c r="A89" s="1" t="s">
        <v>19</v>
      </c>
      <c r="B89" s="3" t="s">
        <v>116</v>
      </c>
      <c r="C89" s="3" t="s">
        <v>21</v>
      </c>
      <c r="D89" s="3">
        <v>1</v>
      </c>
    </row>
    <row r="90" spans="1:4" hidden="1">
      <c r="A90" s="1" t="s">
        <v>19</v>
      </c>
      <c r="B90" s="3" t="s">
        <v>116</v>
      </c>
      <c r="C90" s="3" t="s">
        <v>21</v>
      </c>
      <c r="D90" s="3">
        <v>2</v>
      </c>
    </row>
    <row r="91" spans="1:4" hidden="1">
      <c r="A91" s="1" t="s">
        <v>19</v>
      </c>
      <c r="B91" s="3" t="s">
        <v>112</v>
      </c>
      <c r="C91" s="3" t="s">
        <v>20</v>
      </c>
      <c r="D91" s="3">
        <v>1</v>
      </c>
    </row>
    <row r="92" spans="1:4" hidden="1">
      <c r="A92" s="1" t="s">
        <v>19</v>
      </c>
      <c r="B92" s="3" t="s">
        <v>112</v>
      </c>
      <c r="C92" s="3" t="s">
        <v>20</v>
      </c>
      <c r="D92" s="3">
        <v>2</v>
      </c>
    </row>
    <row r="93" spans="1:4" hidden="1">
      <c r="A93" s="1" t="s">
        <v>19</v>
      </c>
      <c r="B93" s="3" t="s">
        <v>112</v>
      </c>
      <c r="C93" s="3" t="s">
        <v>20</v>
      </c>
      <c r="D93" s="3">
        <v>3</v>
      </c>
    </row>
    <row r="94" spans="1:4" hidden="1">
      <c r="A94" s="1" t="s">
        <v>19</v>
      </c>
      <c r="B94" s="3" t="s">
        <v>112</v>
      </c>
      <c r="C94" s="3" t="s">
        <v>21</v>
      </c>
      <c r="D94" s="3">
        <v>1</v>
      </c>
    </row>
    <row r="95" spans="1:4" hidden="1">
      <c r="A95" s="1" t="s">
        <v>32</v>
      </c>
      <c r="D95" s="3">
        <v>1</v>
      </c>
    </row>
    <row r="96" spans="1:4" hidden="1"/>
    <row r="97" spans="1:8" hidden="1">
      <c r="A97" s="1" t="s">
        <v>19</v>
      </c>
      <c r="B97" s="3" t="s">
        <v>13</v>
      </c>
      <c r="C97" s="3" t="s">
        <v>21</v>
      </c>
      <c r="D97" s="3">
        <v>3</v>
      </c>
      <c r="E97" s="6" t="s">
        <v>141</v>
      </c>
      <c r="F97" s="6" t="s">
        <v>2</v>
      </c>
      <c r="G97" s="6" t="s">
        <v>140</v>
      </c>
      <c r="H97" s="6" t="s">
        <v>2</v>
      </c>
    </row>
    <row r="98" spans="1:8" hidden="1">
      <c r="A98" s="1" t="s">
        <v>18</v>
      </c>
      <c r="B98" s="3" t="s">
        <v>14</v>
      </c>
      <c r="C98" s="3" t="s">
        <v>21</v>
      </c>
      <c r="D98" s="3">
        <v>3</v>
      </c>
      <c r="E98" s="6" t="s">
        <v>35</v>
      </c>
      <c r="F98" s="6" t="s">
        <v>5</v>
      </c>
      <c r="G98" s="6" t="s">
        <v>128</v>
      </c>
      <c r="H98" s="6" t="s">
        <v>0</v>
      </c>
    </row>
    <row r="99" spans="1:8" hidden="1">
      <c r="A99" s="1" t="s">
        <v>19</v>
      </c>
      <c r="B99" s="3" t="s">
        <v>14</v>
      </c>
      <c r="C99" s="3" t="s">
        <v>21</v>
      </c>
      <c r="D99" s="3">
        <v>3</v>
      </c>
      <c r="E99" s="6" t="s">
        <v>143</v>
      </c>
      <c r="F99" s="6" t="s">
        <v>1</v>
      </c>
      <c r="G99" s="6" t="s">
        <v>78</v>
      </c>
      <c r="H99" s="6" t="s">
        <v>1</v>
      </c>
    </row>
    <row r="100" spans="1:8">
      <c r="E100" s="6"/>
      <c r="F100" s="6"/>
    </row>
    <row r="101" spans="1:8">
      <c r="E101" s="6"/>
      <c r="F101" s="6"/>
    </row>
    <row r="102" spans="1:8">
      <c r="E102" s="6" t="s">
        <v>148</v>
      </c>
      <c r="F102" s="6" t="s">
        <v>2</v>
      </c>
    </row>
    <row r="103" spans="1:8">
      <c r="E103" s="6" t="s">
        <v>149</v>
      </c>
      <c r="F103" s="6" t="s">
        <v>1</v>
      </c>
    </row>
    <row r="104" spans="1:8">
      <c r="E104" s="6" t="s">
        <v>166</v>
      </c>
      <c r="F104" s="6" t="s">
        <v>56</v>
      </c>
    </row>
    <row r="105" spans="1:8">
      <c r="E105" s="6" t="s">
        <v>43</v>
      </c>
      <c r="F105" s="6" t="s">
        <v>40</v>
      </c>
    </row>
    <row r="106" spans="1:8">
      <c r="E106" s="6" t="s">
        <v>150</v>
      </c>
      <c r="F106" s="6" t="s">
        <v>7</v>
      </c>
    </row>
    <row r="107" spans="1:8">
      <c r="E107" s="6" t="s">
        <v>144</v>
      </c>
      <c r="F107" s="6" t="s">
        <v>1</v>
      </c>
    </row>
    <row r="108" spans="1:8">
      <c r="E108" s="6" t="s">
        <v>156</v>
      </c>
      <c r="F108" s="6" t="s">
        <v>0</v>
      </c>
    </row>
    <row r="109" spans="1:8">
      <c r="E109" s="6" t="s">
        <v>69</v>
      </c>
      <c r="F109" s="6" t="s">
        <v>0</v>
      </c>
    </row>
    <row r="110" spans="1:8">
      <c r="E110" s="6" t="s">
        <v>159</v>
      </c>
      <c r="F110" s="6" t="s">
        <v>1</v>
      </c>
    </row>
    <row r="111" spans="1:8">
      <c r="E111" s="6" t="s">
        <v>158</v>
      </c>
      <c r="F111" s="6" t="s">
        <v>29</v>
      </c>
    </row>
    <row r="112" spans="1:8">
      <c r="E112" s="6" t="s">
        <v>72</v>
      </c>
      <c r="F112" s="6" t="s">
        <v>0</v>
      </c>
    </row>
    <row r="113" spans="5:6">
      <c r="E113" s="6" t="s">
        <v>68</v>
      </c>
      <c r="F113" s="6" t="s">
        <v>50</v>
      </c>
    </row>
    <row r="114" spans="5:6">
      <c r="E114" s="6" t="s">
        <v>153</v>
      </c>
      <c r="F114" s="6" t="s">
        <v>1</v>
      </c>
    </row>
    <row r="115" spans="5:6">
      <c r="E115" s="6" t="s">
        <v>151</v>
      </c>
      <c r="F115" s="6" t="s">
        <v>2</v>
      </c>
    </row>
    <row r="116" spans="5:6">
      <c r="E116" s="6" t="s">
        <v>42</v>
      </c>
      <c r="F116" s="6" t="s">
        <v>0</v>
      </c>
    </row>
    <row r="117" spans="5:6">
      <c r="E117" s="6" t="s">
        <v>140</v>
      </c>
      <c r="F117" s="6" t="s">
        <v>2</v>
      </c>
    </row>
    <row r="118" spans="5:6">
      <c r="E118" s="6" t="s">
        <v>152</v>
      </c>
      <c r="F118" s="6" t="s">
        <v>2</v>
      </c>
    </row>
    <row r="119" spans="5:6">
      <c r="E119" s="6" t="s">
        <v>71</v>
      </c>
      <c r="F119" s="6" t="s">
        <v>2</v>
      </c>
    </row>
    <row r="120" spans="5:6">
      <c r="E120" s="6" t="s">
        <v>157</v>
      </c>
      <c r="F120" s="6" t="s">
        <v>56</v>
      </c>
    </row>
    <row r="121" spans="5:6">
      <c r="E121" s="6" t="s">
        <v>70</v>
      </c>
      <c r="F121" s="6" t="s">
        <v>56</v>
      </c>
    </row>
    <row r="122" spans="5:6">
      <c r="E122" s="6" t="s">
        <v>155</v>
      </c>
      <c r="F122" s="6" t="s">
        <v>2</v>
      </c>
    </row>
    <row r="123" spans="5:6">
      <c r="E123" s="6" t="s">
        <v>37</v>
      </c>
      <c r="F123" s="6" t="s">
        <v>11</v>
      </c>
    </row>
    <row r="124" spans="5:6">
      <c r="E124" s="6" t="s">
        <v>63</v>
      </c>
      <c r="F124" s="6" t="s">
        <v>138</v>
      </c>
    </row>
    <row r="125" spans="5:6">
      <c r="E125" s="6" t="s">
        <v>64</v>
      </c>
      <c r="F125" s="6" t="s">
        <v>2</v>
      </c>
    </row>
    <row r="126" spans="5:6">
      <c r="E126" s="6" t="s">
        <v>137</v>
      </c>
      <c r="F126" s="6" t="s">
        <v>1</v>
      </c>
    </row>
    <row r="127" spans="5:6">
      <c r="E127" s="6" t="s">
        <v>160</v>
      </c>
      <c r="F127" s="6" t="s">
        <v>1</v>
      </c>
    </row>
    <row r="128" spans="5:6">
      <c r="E128" s="6" t="s">
        <v>154</v>
      </c>
      <c r="F128" s="6" t="s">
        <v>41</v>
      </c>
    </row>
  </sheetData>
  <autoFilter ref="A1:I99">
    <filterColumn colId="1">
      <filters>
        <filter val="C1"/>
      </filters>
    </filterColumn>
  </autoFilter>
  <sortState ref="A1:IV97">
    <sortCondition ref="A2:A97"/>
    <sortCondition ref="B2:B97"/>
    <sortCondition descending="1" ref="C2:C97"/>
    <sortCondition ref="D2:D97"/>
  </sortState>
  <phoneticPr fontId="0" type="noConversion"/>
  <pageMargins left="0.75" right="0.75" top="1" bottom="1" header="0.4921259845" footer="0.4921259845"/>
  <pageSetup paperSize="9" orientation="portrait" horizontalDpi="0" verticalDpi="200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N93"/>
  <sheetViews>
    <sheetView workbookViewId="0">
      <pane xSplit="2" ySplit="1" topLeftCell="C2" activePane="bottomRight" state="frozenSplit"/>
      <selection pane="topRight" activeCell="D1" sqref="D1"/>
      <selection pane="bottomLeft" activeCell="A17" sqref="A17"/>
      <selection pane="bottomRight" activeCell="C105" sqref="C105"/>
    </sheetView>
  </sheetViews>
  <sheetFormatPr baseColWidth="10" defaultColWidth="11.5703125" defaultRowHeight="11.25"/>
  <cols>
    <col min="1" max="1" width="23.85546875" style="6" bestFit="1" customWidth="1"/>
    <col min="2" max="2" width="19.42578125" style="6" bestFit="1" customWidth="1"/>
    <col min="3" max="3" width="7.140625" style="5" bestFit="1" customWidth="1"/>
    <col min="4" max="4" width="9" style="5" bestFit="1" customWidth="1"/>
    <col min="5" max="7" width="8.85546875" style="5" bestFit="1" customWidth="1"/>
    <col min="8" max="8" width="8.7109375" style="5" bestFit="1" customWidth="1"/>
    <col min="9" max="9" width="9" style="5" bestFit="1" customWidth="1"/>
    <col min="10" max="10" width="8.85546875" style="5" bestFit="1" customWidth="1"/>
    <col min="11" max="11" width="8.5703125" style="5" bestFit="1" customWidth="1"/>
    <col min="12" max="12" width="8.5703125" style="5" customWidth="1"/>
    <col min="13" max="13" width="8.140625" style="5" bestFit="1" customWidth="1"/>
    <col min="14" max="16384" width="11.5703125" style="6"/>
  </cols>
  <sheetData>
    <row r="1" spans="1:14">
      <c r="A1" s="6" t="s">
        <v>33</v>
      </c>
      <c r="B1" s="6" t="s">
        <v>27</v>
      </c>
      <c r="C1" s="5" t="s">
        <v>145</v>
      </c>
      <c r="D1" s="5" t="str">
        <f>"A - "&amp;SUM(D2:D911)</f>
        <v>A - 11</v>
      </c>
      <c r="E1" s="5" t="str">
        <f>"B - "&amp;SUM(E2:E911)</f>
        <v>B - 14</v>
      </c>
      <c r="F1" s="5" t="str">
        <f>"C - "&amp;SUM(F2:F911)</f>
        <v>C - 41</v>
      </c>
      <c r="G1" s="5" t="str">
        <f>"D - "&amp;SUM(G2:G911)</f>
        <v>D - 25</v>
      </c>
      <c r="H1" s="5" t="str">
        <f>"E - "&amp;SUM(H2:H911)</f>
        <v>E - 10</v>
      </c>
      <c r="I1" s="5" t="str">
        <f>"M - "&amp;SUM(I2:I911)</f>
        <v>M - 0</v>
      </c>
      <c r="J1" s="5" t="str">
        <f>"S - "&amp;SUM(J2:J911)</f>
        <v>S - 12</v>
      </c>
      <c r="K1" s="5" t="str">
        <f>"J - "&amp;SUM(K2:K911)</f>
        <v>J - 0</v>
      </c>
      <c r="L1" s="5" t="str">
        <f>"F - "&amp;SUM(L2:L911)</f>
        <v>F - 11</v>
      </c>
      <c r="M1" s="5">
        <f>SUM(M2:M911)</f>
        <v>0</v>
      </c>
    </row>
    <row r="2" spans="1:14">
      <c r="A2" s="6" t="s">
        <v>135</v>
      </c>
      <c r="B2" s="6" t="s">
        <v>1</v>
      </c>
      <c r="C2" s="5" t="s">
        <v>146</v>
      </c>
      <c r="G2" s="5">
        <v>1</v>
      </c>
      <c r="N2" s="6">
        <f>SUM(D2:K2)</f>
        <v>1</v>
      </c>
    </row>
    <row r="3" spans="1:14" hidden="1">
      <c r="A3" s="6" t="s">
        <v>52</v>
      </c>
      <c r="B3" s="6" t="s">
        <v>50</v>
      </c>
      <c r="C3" s="5" t="s">
        <v>146</v>
      </c>
      <c r="F3" s="5">
        <v>1</v>
      </c>
      <c r="N3" s="6">
        <f t="shared" ref="N3:N66" si="0">SUM(D3:K3)</f>
        <v>1</v>
      </c>
    </row>
    <row r="4" spans="1:14" hidden="1">
      <c r="A4" s="6" t="s">
        <v>148</v>
      </c>
      <c r="B4" s="6" t="s">
        <v>2</v>
      </c>
      <c r="C4" s="5" t="s">
        <v>147</v>
      </c>
      <c r="F4" s="5">
        <v>1</v>
      </c>
      <c r="N4" s="6">
        <f t="shared" si="0"/>
        <v>1</v>
      </c>
    </row>
    <row r="5" spans="1:14">
      <c r="A5" s="6" t="s">
        <v>73</v>
      </c>
      <c r="B5" s="6" t="s">
        <v>1</v>
      </c>
      <c r="C5" s="5" t="s">
        <v>147</v>
      </c>
      <c r="G5" s="5">
        <v>1</v>
      </c>
      <c r="N5" s="6">
        <f t="shared" si="0"/>
        <v>1</v>
      </c>
    </row>
    <row r="6" spans="1:14" hidden="1">
      <c r="A6" s="6" t="s">
        <v>165</v>
      </c>
      <c r="B6" s="6" t="s">
        <v>10</v>
      </c>
      <c r="C6" s="5" t="s">
        <v>147</v>
      </c>
      <c r="G6" s="5">
        <v>2</v>
      </c>
      <c r="N6" s="6">
        <f t="shared" si="0"/>
        <v>2</v>
      </c>
    </row>
    <row r="7" spans="1:14" hidden="1">
      <c r="A7" s="6" t="s">
        <v>77</v>
      </c>
      <c r="B7" s="6" t="s">
        <v>10</v>
      </c>
      <c r="C7" s="5" t="s">
        <v>147</v>
      </c>
      <c r="G7" s="5">
        <v>1</v>
      </c>
      <c r="N7" s="6">
        <f t="shared" si="0"/>
        <v>1</v>
      </c>
    </row>
    <row r="8" spans="1:14">
      <c r="A8" s="6" t="s">
        <v>143</v>
      </c>
      <c r="B8" s="6" t="s">
        <v>1</v>
      </c>
      <c r="C8" s="5" t="s">
        <v>147</v>
      </c>
      <c r="E8" s="5">
        <v>1</v>
      </c>
      <c r="N8" s="6">
        <f t="shared" si="0"/>
        <v>1</v>
      </c>
    </row>
    <row r="9" spans="1:14" hidden="1">
      <c r="A9" s="1" t="s">
        <v>179</v>
      </c>
      <c r="B9" s="1" t="s">
        <v>5</v>
      </c>
      <c r="C9" s="3" t="s">
        <v>147</v>
      </c>
      <c r="D9" s="1"/>
      <c r="L9" s="5">
        <v>1</v>
      </c>
      <c r="N9" s="6">
        <f t="shared" si="0"/>
        <v>0</v>
      </c>
    </row>
    <row r="10" spans="1:14" hidden="1">
      <c r="A10" s="6" t="s">
        <v>141</v>
      </c>
      <c r="B10" s="6" t="s">
        <v>2</v>
      </c>
      <c r="C10" s="5" t="s">
        <v>147</v>
      </c>
      <c r="D10" s="5">
        <v>1</v>
      </c>
      <c r="E10" s="5">
        <v>1</v>
      </c>
      <c r="J10" s="5">
        <v>1</v>
      </c>
      <c r="N10" s="6">
        <f t="shared" si="0"/>
        <v>3</v>
      </c>
    </row>
    <row r="11" spans="1:14">
      <c r="A11" s="1" t="s">
        <v>174</v>
      </c>
      <c r="B11" s="1" t="s">
        <v>1</v>
      </c>
      <c r="C11" s="3" t="s">
        <v>147</v>
      </c>
      <c r="D11" s="1"/>
      <c r="L11" s="5">
        <v>1</v>
      </c>
      <c r="N11" s="6">
        <f t="shared" si="0"/>
        <v>0</v>
      </c>
    </row>
    <row r="12" spans="1:14" hidden="1">
      <c r="A12" s="6" t="s">
        <v>167</v>
      </c>
      <c r="B12" s="6" t="s">
        <v>34</v>
      </c>
      <c r="C12" s="5" t="s">
        <v>147</v>
      </c>
      <c r="G12" s="5">
        <v>1</v>
      </c>
      <c r="N12" s="6">
        <f t="shared" si="0"/>
        <v>1</v>
      </c>
    </row>
    <row r="13" spans="1:14" ht="13.5" hidden="1" customHeight="1">
      <c r="A13" s="1" t="s">
        <v>45</v>
      </c>
      <c r="B13" s="1" t="s">
        <v>6</v>
      </c>
      <c r="C13" s="5" t="s">
        <v>147</v>
      </c>
      <c r="D13" s="1"/>
      <c r="L13" s="5">
        <v>1</v>
      </c>
      <c r="N13" s="6">
        <f t="shared" si="0"/>
        <v>0</v>
      </c>
    </row>
    <row r="14" spans="1:14" hidden="1">
      <c r="A14" s="6" t="s">
        <v>51</v>
      </c>
      <c r="B14" s="6" t="s">
        <v>50</v>
      </c>
      <c r="C14" s="5" t="s">
        <v>146</v>
      </c>
      <c r="E14" s="5">
        <v>1</v>
      </c>
      <c r="N14" s="6">
        <f t="shared" si="0"/>
        <v>1</v>
      </c>
    </row>
    <row r="15" spans="1:14" hidden="1">
      <c r="A15" s="6" t="s">
        <v>35</v>
      </c>
      <c r="B15" s="6" t="s">
        <v>5</v>
      </c>
      <c r="C15" s="5" t="s">
        <v>146</v>
      </c>
      <c r="D15" s="5">
        <v>1</v>
      </c>
      <c r="E15" s="5">
        <v>1</v>
      </c>
      <c r="N15" s="6">
        <f t="shared" si="0"/>
        <v>2</v>
      </c>
    </row>
    <row r="16" spans="1:14" hidden="1">
      <c r="A16" s="6" t="s">
        <v>130</v>
      </c>
      <c r="B16" s="6" t="s">
        <v>44</v>
      </c>
      <c r="C16" s="5" t="s">
        <v>146</v>
      </c>
      <c r="F16" s="5">
        <v>1</v>
      </c>
      <c r="N16" s="6">
        <f t="shared" si="0"/>
        <v>1</v>
      </c>
    </row>
    <row r="17" spans="1:14">
      <c r="A17" s="6" t="s">
        <v>149</v>
      </c>
      <c r="B17" s="6" t="s">
        <v>1</v>
      </c>
      <c r="C17" s="5" t="s">
        <v>147</v>
      </c>
      <c r="F17" s="5">
        <v>1</v>
      </c>
      <c r="G17" s="5">
        <v>1</v>
      </c>
      <c r="N17" s="6">
        <f t="shared" si="0"/>
        <v>2</v>
      </c>
    </row>
    <row r="18" spans="1:14" hidden="1">
      <c r="A18" s="6" t="s">
        <v>168</v>
      </c>
      <c r="B18" s="6" t="s">
        <v>10</v>
      </c>
      <c r="C18" s="5" t="s">
        <v>147</v>
      </c>
      <c r="G18" s="5">
        <v>1</v>
      </c>
      <c r="N18" s="6">
        <f t="shared" si="0"/>
        <v>1</v>
      </c>
    </row>
    <row r="19" spans="1:14" hidden="1">
      <c r="A19" s="6" t="s">
        <v>170</v>
      </c>
      <c r="B19" s="6" t="s">
        <v>34</v>
      </c>
      <c r="C19" s="5" t="s">
        <v>147</v>
      </c>
      <c r="G19" s="5">
        <v>1</v>
      </c>
      <c r="N19" s="6">
        <f t="shared" si="0"/>
        <v>1</v>
      </c>
    </row>
    <row r="20" spans="1:14" hidden="1">
      <c r="A20" s="1" t="s">
        <v>178</v>
      </c>
      <c r="B20" s="1" t="s">
        <v>2</v>
      </c>
      <c r="C20" s="3" t="s">
        <v>147</v>
      </c>
      <c r="D20" s="1"/>
      <c r="L20" s="5">
        <v>1</v>
      </c>
      <c r="N20" s="6">
        <f t="shared" si="0"/>
        <v>0</v>
      </c>
    </row>
    <row r="21" spans="1:14" hidden="1">
      <c r="A21" s="6" t="s">
        <v>161</v>
      </c>
      <c r="B21" s="6" t="s">
        <v>54</v>
      </c>
      <c r="C21" s="5" t="s">
        <v>147</v>
      </c>
      <c r="G21" s="5">
        <v>1</v>
      </c>
      <c r="N21" s="6">
        <f t="shared" si="0"/>
        <v>1</v>
      </c>
    </row>
    <row r="22" spans="1:14" hidden="1">
      <c r="A22" s="6" t="s">
        <v>166</v>
      </c>
      <c r="B22" s="6" t="s">
        <v>56</v>
      </c>
      <c r="C22" s="5" t="s">
        <v>147</v>
      </c>
      <c r="F22" s="5">
        <v>1</v>
      </c>
      <c r="N22" s="6">
        <f t="shared" si="0"/>
        <v>1</v>
      </c>
    </row>
    <row r="23" spans="1:14" hidden="1">
      <c r="A23" s="6" t="s">
        <v>125</v>
      </c>
      <c r="B23" s="6" t="s">
        <v>2</v>
      </c>
      <c r="C23" s="5" t="s">
        <v>147</v>
      </c>
      <c r="H23" s="5">
        <v>1</v>
      </c>
      <c r="N23" s="6">
        <f t="shared" si="0"/>
        <v>1</v>
      </c>
    </row>
    <row r="24" spans="1:14" hidden="1">
      <c r="A24" s="6" t="s">
        <v>162</v>
      </c>
      <c r="B24" s="6" t="s">
        <v>44</v>
      </c>
      <c r="C24" s="5" t="s">
        <v>147</v>
      </c>
      <c r="G24" s="5">
        <v>1</v>
      </c>
      <c r="J24" s="5">
        <v>1</v>
      </c>
      <c r="N24" s="6">
        <f t="shared" si="0"/>
        <v>2</v>
      </c>
    </row>
    <row r="25" spans="1:14" hidden="1">
      <c r="A25" s="6" t="s">
        <v>131</v>
      </c>
      <c r="B25" s="6" t="s">
        <v>5</v>
      </c>
      <c r="C25" s="5" t="s">
        <v>146</v>
      </c>
      <c r="F25" s="5">
        <v>1</v>
      </c>
      <c r="N25" s="6">
        <f t="shared" si="0"/>
        <v>1</v>
      </c>
    </row>
    <row r="26" spans="1:14" hidden="1">
      <c r="A26" s="6" t="s">
        <v>48</v>
      </c>
      <c r="B26" s="6" t="s">
        <v>2</v>
      </c>
      <c r="C26" s="5" t="s">
        <v>147</v>
      </c>
      <c r="H26" s="5">
        <v>1</v>
      </c>
      <c r="N26" s="6">
        <f t="shared" si="0"/>
        <v>1</v>
      </c>
    </row>
    <row r="27" spans="1:14" hidden="1">
      <c r="A27" s="10" t="s">
        <v>122</v>
      </c>
      <c r="B27" s="10" t="s">
        <v>59</v>
      </c>
      <c r="C27" s="11" t="s">
        <v>147</v>
      </c>
      <c r="D27" s="10"/>
      <c r="H27" s="5">
        <v>1</v>
      </c>
      <c r="N27" s="6">
        <f t="shared" si="0"/>
        <v>1</v>
      </c>
    </row>
    <row r="28" spans="1:14" hidden="1">
      <c r="A28" s="6" t="s">
        <v>74</v>
      </c>
      <c r="B28" s="6" t="s">
        <v>0</v>
      </c>
      <c r="C28" s="5" t="s">
        <v>147</v>
      </c>
      <c r="G28" s="5">
        <v>1</v>
      </c>
      <c r="N28" s="6">
        <f t="shared" si="0"/>
        <v>1</v>
      </c>
    </row>
    <row r="29" spans="1:14" hidden="1">
      <c r="A29" s="6" t="s">
        <v>43</v>
      </c>
      <c r="B29" s="6" t="s">
        <v>40</v>
      </c>
      <c r="C29" s="5" t="s">
        <v>147</v>
      </c>
      <c r="E29" s="5">
        <v>1</v>
      </c>
      <c r="F29" s="5">
        <v>2</v>
      </c>
      <c r="G29" s="5">
        <v>1</v>
      </c>
      <c r="N29" s="6">
        <f t="shared" si="0"/>
        <v>4</v>
      </c>
    </row>
    <row r="30" spans="1:14" hidden="1">
      <c r="A30" s="6" t="s">
        <v>60</v>
      </c>
      <c r="B30" s="6" t="s">
        <v>28</v>
      </c>
      <c r="C30" s="5" t="s">
        <v>146</v>
      </c>
      <c r="G30" s="5">
        <v>1</v>
      </c>
      <c r="N30" s="6">
        <f t="shared" si="0"/>
        <v>1</v>
      </c>
    </row>
    <row r="31" spans="1:14" hidden="1">
      <c r="A31" s="6" t="s">
        <v>134</v>
      </c>
      <c r="B31" s="6" t="s">
        <v>50</v>
      </c>
      <c r="C31" s="5" t="s">
        <v>146</v>
      </c>
      <c r="F31" s="5">
        <v>1</v>
      </c>
      <c r="N31" s="6">
        <f t="shared" si="0"/>
        <v>1</v>
      </c>
    </row>
    <row r="32" spans="1:14" hidden="1">
      <c r="A32" s="6" t="s">
        <v>150</v>
      </c>
      <c r="B32" s="6" t="s">
        <v>7</v>
      </c>
      <c r="C32" s="5" t="s">
        <v>147</v>
      </c>
      <c r="F32" s="5">
        <v>1</v>
      </c>
      <c r="N32" s="6">
        <f t="shared" si="0"/>
        <v>1</v>
      </c>
    </row>
    <row r="33" spans="1:14" hidden="1">
      <c r="A33" s="10" t="s">
        <v>120</v>
      </c>
      <c r="B33" s="10" t="s">
        <v>50</v>
      </c>
      <c r="C33" s="11" t="s">
        <v>147</v>
      </c>
      <c r="D33" s="10"/>
      <c r="H33" s="5">
        <v>1</v>
      </c>
      <c r="N33" s="6">
        <f t="shared" si="0"/>
        <v>1</v>
      </c>
    </row>
    <row r="34" spans="1:14">
      <c r="A34" s="6" t="s">
        <v>144</v>
      </c>
      <c r="B34" s="6" t="s">
        <v>1</v>
      </c>
      <c r="C34" s="5" t="s">
        <v>147</v>
      </c>
      <c r="E34" s="5">
        <v>1</v>
      </c>
      <c r="F34" s="5">
        <v>1</v>
      </c>
      <c r="J34" s="5">
        <v>1</v>
      </c>
      <c r="N34" s="6">
        <f t="shared" si="0"/>
        <v>3</v>
      </c>
    </row>
    <row r="35" spans="1:14" hidden="1">
      <c r="A35" s="6" t="s">
        <v>156</v>
      </c>
      <c r="B35" s="6" t="s">
        <v>0</v>
      </c>
      <c r="C35" s="5" t="s">
        <v>147</v>
      </c>
      <c r="F35" s="5">
        <v>1</v>
      </c>
      <c r="N35" s="6">
        <f t="shared" si="0"/>
        <v>1</v>
      </c>
    </row>
    <row r="36" spans="1:14" hidden="1">
      <c r="A36" s="6" t="s">
        <v>65</v>
      </c>
      <c r="B36" s="6" t="s">
        <v>41</v>
      </c>
      <c r="C36" s="5" t="s">
        <v>146</v>
      </c>
      <c r="E36" s="5">
        <v>1</v>
      </c>
      <c r="N36" s="6">
        <f t="shared" si="0"/>
        <v>1</v>
      </c>
    </row>
    <row r="37" spans="1:14" hidden="1">
      <c r="A37" s="6" t="s">
        <v>169</v>
      </c>
      <c r="B37" s="6" t="s">
        <v>2</v>
      </c>
      <c r="C37" s="5" t="s">
        <v>147</v>
      </c>
      <c r="G37" s="5">
        <v>1</v>
      </c>
      <c r="N37" s="6">
        <f t="shared" si="0"/>
        <v>1</v>
      </c>
    </row>
    <row r="38" spans="1:14" hidden="1">
      <c r="A38" s="6" t="s">
        <v>69</v>
      </c>
      <c r="B38" s="6" t="s">
        <v>0</v>
      </c>
      <c r="C38" s="5" t="s">
        <v>147</v>
      </c>
      <c r="F38" s="5">
        <v>1</v>
      </c>
      <c r="G38" s="5">
        <v>1</v>
      </c>
      <c r="N38" s="6">
        <f t="shared" si="0"/>
        <v>2</v>
      </c>
    </row>
    <row r="39" spans="1:14">
      <c r="A39" s="6" t="s">
        <v>126</v>
      </c>
      <c r="B39" s="6" t="s">
        <v>1</v>
      </c>
      <c r="C39" s="5" t="s">
        <v>147</v>
      </c>
      <c r="H39" s="5">
        <v>1</v>
      </c>
      <c r="N39" s="6">
        <f t="shared" si="0"/>
        <v>1</v>
      </c>
    </row>
    <row r="40" spans="1:14">
      <c r="A40" s="6" t="s">
        <v>159</v>
      </c>
      <c r="B40" s="6" t="s">
        <v>1</v>
      </c>
      <c r="C40" s="5" t="s">
        <v>147</v>
      </c>
      <c r="F40" s="5">
        <v>1</v>
      </c>
      <c r="N40" s="6">
        <f t="shared" si="0"/>
        <v>1</v>
      </c>
    </row>
    <row r="41" spans="1:14" hidden="1">
      <c r="A41" s="6" t="s">
        <v>158</v>
      </c>
      <c r="B41" s="6" t="s">
        <v>29</v>
      </c>
      <c r="C41" s="5" t="s">
        <v>147</v>
      </c>
      <c r="F41" s="5">
        <v>1</v>
      </c>
      <c r="N41" s="6">
        <f t="shared" si="0"/>
        <v>1</v>
      </c>
    </row>
    <row r="42" spans="1:14" hidden="1">
      <c r="A42" s="6" t="s">
        <v>180</v>
      </c>
      <c r="B42" s="6" t="s">
        <v>50</v>
      </c>
      <c r="C42" s="5" t="s">
        <v>146</v>
      </c>
      <c r="L42" s="5">
        <v>1</v>
      </c>
      <c r="N42" s="6">
        <f t="shared" si="0"/>
        <v>0</v>
      </c>
    </row>
    <row r="43" spans="1:14" hidden="1">
      <c r="A43" s="6" t="s">
        <v>72</v>
      </c>
      <c r="B43" s="6" t="s">
        <v>0</v>
      </c>
      <c r="C43" s="5" t="s">
        <v>147</v>
      </c>
      <c r="F43" s="5">
        <v>2</v>
      </c>
      <c r="N43" s="6">
        <f t="shared" si="0"/>
        <v>2</v>
      </c>
    </row>
    <row r="44" spans="1:14" hidden="1">
      <c r="A44" s="6" t="s">
        <v>36</v>
      </c>
      <c r="B44" s="6" t="s">
        <v>5</v>
      </c>
      <c r="C44" s="5" t="s">
        <v>146</v>
      </c>
      <c r="D44" s="5">
        <v>1</v>
      </c>
      <c r="F44" s="5">
        <v>1</v>
      </c>
      <c r="N44" s="6">
        <f t="shared" si="0"/>
        <v>2</v>
      </c>
    </row>
    <row r="45" spans="1:14" hidden="1">
      <c r="A45" s="1" t="s">
        <v>80</v>
      </c>
      <c r="B45" s="1" t="s">
        <v>28</v>
      </c>
      <c r="C45" s="3" t="s">
        <v>147</v>
      </c>
      <c r="D45" s="1"/>
      <c r="L45" s="5">
        <v>1</v>
      </c>
      <c r="N45" s="6">
        <f t="shared" si="0"/>
        <v>0</v>
      </c>
    </row>
    <row r="46" spans="1:14" hidden="1">
      <c r="A46" s="6" t="s">
        <v>75</v>
      </c>
      <c r="B46" s="6" t="s">
        <v>6</v>
      </c>
      <c r="C46" s="5" t="s">
        <v>147</v>
      </c>
      <c r="G46" s="5">
        <v>1</v>
      </c>
      <c r="N46" s="6">
        <f t="shared" si="0"/>
        <v>1</v>
      </c>
    </row>
    <row r="47" spans="1:14" hidden="1">
      <c r="A47" s="6" t="s">
        <v>163</v>
      </c>
      <c r="B47" s="6" t="s">
        <v>40</v>
      </c>
      <c r="C47" s="5" t="s">
        <v>147</v>
      </c>
      <c r="G47" s="5">
        <v>1</v>
      </c>
      <c r="N47" s="6">
        <f t="shared" si="0"/>
        <v>1</v>
      </c>
    </row>
    <row r="48" spans="1:14" hidden="1">
      <c r="A48" s="6" t="s">
        <v>68</v>
      </c>
      <c r="B48" s="6" t="s">
        <v>50</v>
      </c>
      <c r="C48" s="5" t="s">
        <v>147</v>
      </c>
      <c r="F48" s="5">
        <v>2</v>
      </c>
      <c r="G48" s="5">
        <v>1</v>
      </c>
      <c r="N48" s="6">
        <f t="shared" si="0"/>
        <v>3</v>
      </c>
    </row>
    <row r="49" spans="1:14" hidden="1">
      <c r="A49" s="6" t="s">
        <v>55</v>
      </c>
      <c r="B49" s="6" t="s">
        <v>11</v>
      </c>
      <c r="C49" s="5" t="s">
        <v>147</v>
      </c>
      <c r="G49" s="5">
        <v>1</v>
      </c>
      <c r="N49" s="6">
        <f t="shared" si="0"/>
        <v>1</v>
      </c>
    </row>
    <row r="50" spans="1:14">
      <c r="A50" s="6" t="s">
        <v>153</v>
      </c>
      <c r="B50" s="6" t="s">
        <v>1</v>
      </c>
      <c r="C50" s="5" t="s">
        <v>147</v>
      </c>
      <c r="F50" s="5">
        <v>2</v>
      </c>
      <c r="N50" s="6">
        <f t="shared" si="0"/>
        <v>2</v>
      </c>
    </row>
    <row r="51" spans="1:14" hidden="1">
      <c r="A51" s="10" t="s">
        <v>121</v>
      </c>
      <c r="B51" s="10" t="s">
        <v>6</v>
      </c>
      <c r="C51" s="11" t="s">
        <v>147</v>
      </c>
      <c r="D51" s="10"/>
      <c r="H51" s="5">
        <v>1</v>
      </c>
      <c r="N51" s="6">
        <f t="shared" si="0"/>
        <v>1</v>
      </c>
    </row>
    <row r="52" spans="1:14" hidden="1">
      <c r="A52" s="6" t="s">
        <v>66</v>
      </c>
      <c r="B52" s="6" t="s">
        <v>54</v>
      </c>
      <c r="C52" s="5" t="s">
        <v>147</v>
      </c>
      <c r="E52" s="5">
        <v>1</v>
      </c>
      <c r="N52" s="6">
        <f t="shared" si="0"/>
        <v>1</v>
      </c>
    </row>
    <row r="53" spans="1:14">
      <c r="A53" s="6" t="s">
        <v>139</v>
      </c>
      <c r="B53" s="6" t="s">
        <v>1</v>
      </c>
      <c r="C53" s="5" t="s">
        <v>147</v>
      </c>
      <c r="D53" s="5">
        <v>1</v>
      </c>
      <c r="N53" s="6">
        <f t="shared" si="0"/>
        <v>1</v>
      </c>
    </row>
    <row r="54" spans="1:14" hidden="1">
      <c r="A54" s="6" t="s">
        <v>151</v>
      </c>
      <c r="B54" s="6" t="s">
        <v>2</v>
      </c>
      <c r="C54" s="5" t="s">
        <v>147</v>
      </c>
      <c r="F54" s="5">
        <v>1</v>
      </c>
      <c r="N54" s="6">
        <f t="shared" si="0"/>
        <v>1</v>
      </c>
    </row>
    <row r="55" spans="1:14" hidden="1">
      <c r="A55" s="6" t="s">
        <v>42</v>
      </c>
      <c r="B55" s="6" t="s">
        <v>0</v>
      </c>
      <c r="C55" s="5" t="s">
        <v>147</v>
      </c>
      <c r="F55" s="5">
        <v>2</v>
      </c>
      <c r="N55" s="6">
        <f t="shared" si="0"/>
        <v>2</v>
      </c>
    </row>
    <row r="56" spans="1:14" hidden="1">
      <c r="A56" s="6" t="s">
        <v>173</v>
      </c>
      <c r="B56" s="6" t="s">
        <v>59</v>
      </c>
      <c r="C56" s="5" t="s">
        <v>147</v>
      </c>
      <c r="J56" s="5">
        <v>1</v>
      </c>
      <c r="N56" s="6">
        <f t="shared" si="0"/>
        <v>1</v>
      </c>
    </row>
    <row r="57" spans="1:14" hidden="1">
      <c r="A57" s="6" t="s">
        <v>67</v>
      </c>
      <c r="B57" s="6" t="s">
        <v>41</v>
      </c>
      <c r="C57" s="5" t="s">
        <v>146</v>
      </c>
      <c r="E57" s="5">
        <v>1</v>
      </c>
      <c r="N57" s="6">
        <f t="shared" si="0"/>
        <v>1</v>
      </c>
    </row>
    <row r="58" spans="1:14" hidden="1">
      <c r="A58" s="6" t="s">
        <v>38</v>
      </c>
      <c r="B58" s="6" t="s">
        <v>138</v>
      </c>
      <c r="C58" s="5" t="s">
        <v>147</v>
      </c>
      <c r="D58" s="5">
        <v>1</v>
      </c>
      <c r="E58" s="5">
        <v>1</v>
      </c>
      <c r="N58" s="6">
        <f t="shared" si="0"/>
        <v>2</v>
      </c>
    </row>
    <row r="59" spans="1:14" hidden="1">
      <c r="A59" s="6" t="s">
        <v>140</v>
      </c>
      <c r="B59" s="6" t="s">
        <v>2</v>
      </c>
      <c r="C59" s="5" t="s">
        <v>147</v>
      </c>
      <c r="D59" s="5">
        <v>1</v>
      </c>
      <c r="F59" s="5">
        <v>1</v>
      </c>
      <c r="N59" s="6">
        <f t="shared" si="0"/>
        <v>2</v>
      </c>
    </row>
    <row r="60" spans="1:14" hidden="1">
      <c r="A60" s="6" t="s">
        <v>152</v>
      </c>
      <c r="B60" s="6" t="s">
        <v>2</v>
      </c>
      <c r="C60" s="5" t="s">
        <v>147</v>
      </c>
      <c r="F60" s="5">
        <v>1</v>
      </c>
      <c r="N60" s="6">
        <f t="shared" si="0"/>
        <v>1</v>
      </c>
    </row>
    <row r="61" spans="1:14" hidden="1">
      <c r="A61" s="6" t="s">
        <v>136</v>
      </c>
      <c r="B61" s="6" t="s">
        <v>138</v>
      </c>
      <c r="C61" s="5" t="s">
        <v>147</v>
      </c>
      <c r="D61" s="5">
        <v>1</v>
      </c>
      <c r="N61" s="6">
        <f t="shared" si="0"/>
        <v>1</v>
      </c>
    </row>
    <row r="62" spans="1:14" hidden="1">
      <c r="A62" s="1" t="s">
        <v>175</v>
      </c>
      <c r="B62" s="1" t="s">
        <v>11</v>
      </c>
      <c r="C62" s="3" t="s">
        <v>147</v>
      </c>
      <c r="D62" s="1"/>
      <c r="L62" s="5">
        <v>1</v>
      </c>
      <c r="N62" s="6">
        <f t="shared" si="0"/>
        <v>0</v>
      </c>
    </row>
    <row r="63" spans="1:14" hidden="1">
      <c r="A63" s="10" t="s">
        <v>76</v>
      </c>
      <c r="B63" s="10" t="s">
        <v>44</v>
      </c>
      <c r="C63" s="11" t="s">
        <v>147</v>
      </c>
      <c r="D63" s="10"/>
      <c r="G63" s="5">
        <v>1</v>
      </c>
      <c r="H63" s="5">
        <v>1</v>
      </c>
      <c r="N63" s="6">
        <f t="shared" si="0"/>
        <v>2</v>
      </c>
    </row>
    <row r="64" spans="1:14" hidden="1">
      <c r="A64" s="6" t="s">
        <v>127</v>
      </c>
      <c r="B64" s="6" t="s">
        <v>41</v>
      </c>
      <c r="C64" s="5" t="s">
        <v>146</v>
      </c>
      <c r="E64" s="5">
        <v>1</v>
      </c>
      <c r="N64" s="6">
        <f t="shared" si="0"/>
        <v>1</v>
      </c>
    </row>
    <row r="65" spans="1:14" hidden="1">
      <c r="A65" s="6" t="s">
        <v>71</v>
      </c>
      <c r="B65" s="6" t="s">
        <v>2</v>
      </c>
      <c r="C65" s="5" t="s">
        <v>147</v>
      </c>
      <c r="F65" s="5">
        <v>1</v>
      </c>
      <c r="G65" s="5">
        <v>1</v>
      </c>
      <c r="N65" s="6">
        <f t="shared" si="0"/>
        <v>2</v>
      </c>
    </row>
    <row r="66" spans="1:14" hidden="1">
      <c r="A66" s="6" t="s">
        <v>157</v>
      </c>
      <c r="B66" s="6" t="s">
        <v>56</v>
      </c>
      <c r="C66" s="5" t="s">
        <v>147</v>
      </c>
      <c r="F66" s="5">
        <v>1</v>
      </c>
      <c r="N66" s="6">
        <f t="shared" si="0"/>
        <v>1</v>
      </c>
    </row>
    <row r="67" spans="1:14" hidden="1">
      <c r="A67" s="6" t="s">
        <v>70</v>
      </c>
      <c r="B67" s="6" t="s">
        <v>56</v>
      </c>
      <c r="C67" s="5" t="s">
        <v>147</v>
      </c>
      <c r="F67" s="5">
        <v>2</v>
      </c>
      <c r="G67" s="5">
        <v>1</v>
      </c>
      <c r="N67" s="6">
        <f t="shared" ref="N67:N93" si="1">SUM(D67:K67)</f>
        <v>3</v>
      </c>
    </row>
    <row r="68" spans="1:14">
      <c r="A68" s="6" t="s">
        <v>124</v>
      </c>
      <c r="B68" s="6" t="s">
        <v>1</v>
      </c>
      <c r="C68" s="5" t="s">
        <v>147</v>
      </c>
      <c r="H68" s="5">
        <v>1</v>
      </c>
      <c r="N68" s="6">
        <f t="shared" si="1"/>
        <v>1</v>
      </c>
    </row>
    <row r="69" spans="1:14">
      <c r="A69" s="6" t="s">
        <v>78</v>
      </c>
      <c r="B69" s="6" t="s">
        <v>1</v>
      </c>
      <c r="C69" s="5" t="s">
        <v>147</v>
      </c>
      <c r="E69" s="5">
        <v>1</v>
      </c>
      <c r="N69" s="6">
        <f t="shared" si="1"/>
        <v>1</v>
      </c>
    </row>
    <row r="70" spans="1:14" hidden="1">
      <c r="A70" s="6" t="s">
        <v>79</v>
      </c>
      <c r="B70" s="6" t="s">
        <v>56</v>
      </c>
      <c r="C70" s="5" t="s">
        <v>147</v>
      </c>
      <c r="J70" s="5">
        <v>1</v>
      </c>
      <c r="N70" s="6">
        <f t="shared" si="1"/>
        <v>1</v>
      </c>
    </row>
    <row r="71" spans="1:14" hidden="1">
      <c r="A71" s="6" t="s">
        <v>155</v>
      </c>
      <c r="B71" s="6" t="s">
        <v>2</v>
      </c>
      <c r="C71" s="5" t="s">
        <v>147</v>
      </c>
      <c r="F71" s="5">
        <v>1</v>
      </c>
      <c r="N71" s="6">
        <f t="shared" si="1"/>
        <v>1</v>
      </c>
    </row>
    <row r="72" spans="1:14" hidden="1">
      <c r="A72" s="1" t="s">
        <v>177</v>
      </c>
      <c r="B72" s="1" t="s">
        <v>2</v>
      </c>
      <c r="C72" s="3" t="s">
        <v>147</v>
      </c>
      <c r="D72" s="1"/>
      <c r="L72" s="5">
        <v>1</v>
      </c>
      <c r="N72" s="6">
        <f t="shared" si="1"/>
        <v>0</v>
      </c>
    </row>
    <row r="73" spans="1:14" hidden="1">
      <c r="A73" s="6" t="s">
        <v>128</v>
      </c>
      <c r="B73" s="6" t="s">
        <v>0</v>
      </c>
      <c r="C73" s="5" t="s">
        <v>146</v>
      </c>
      <c r="E73" s="5">
        <v>1</v>
      </c>
      <c r="N73" s="6">
        <f t="shared" si="1"/>
        <v>1</v>
      </c>
    </row>
    <row r="74" spans="1:14" hidden="1">
      <c r="A74" s="6" t="s">
        <v>49</v>
      </c>
      <c r="B74" s="6" t="s">
        <v>11</v>
      </c>
      <c r="C74" s="5" t="s">
        <v>147</v>
      </c>
      <c r="G74" s="5">
        <v>1</v>
      </c>
      <c r="J74" s="5">
        <v>1</v>
      </c>
      <c r="N74" s="6">
        <f t="shared" si="1"/>
        <v>2</v>
      </c>
    </row>
    <row r="75" spans="1:14" hidden="1">
      <c r="A75" s="6" t="s">
        <v>142</v>
      </c>
      <c r="B75" s="6" t="s">
        <v>2</v>
      </c>
      <c r="C75" s="5" t="s">
        <v>147</v>
      </c>
      <c r="E75" s="5">
        <v>1</v>
      </c>
      <c r="J75" s="5">
        <v>1</v>
      </c>
      <c r="N75" s="6">
        <f t="shared" si="1"/>
        <v>2</v>
      </c>
    </row>
    <row r="76" spans="1:14" hidden="1">
      <c r="A76" s="1" t="s">
        <v>81</v>
      </c>
      <c r="B76" s="1" t="s">
        <v>2</v>
      </c>
      <c r="C76" s="5" t="s">
        <v>147</v>
      </c>
      <c r="D76" s="1"/>
      <c r="L76" s="5">
        <v>1</v>
      </c>
      <c r="N76" s="6">
        <f t="shared" si="1"/>
        <v>0</v>
      </c>
    </row>
    <row r="77" spans="1:14" hidden="1">
      <c r="A77" s="6" t="s">
        <v>164</v>
      </c>
      <c r="B77" s="6" t="s">
        <v>44</v>
      </c>
      <c r="C77" s="5" t="s">
        <v>147</v>
      </c>
      <c r="G77" s="5">
        <v>1</v>
      </c>
      <c r="J77" s="5">
        <v>1</v>
      </c>
      <c r="N77" s="6">
        <f t="shared" si="1"/>
        <v>2</v>
      </c>
    </row>
    <row r="78" spans="1:14" hidden="1">
      <c r="A78" s="6" t="s">
        <v>119</v>
      </c>
      <c r="B78" s="6" t="s">
        <v>56</v>
      </c>
      <c r="C78" s="5" t="s">
        <v>147</v>
      </c>
      <c r="H78" s="5">
        <v>1</v>
      </c>
      <c r="N78" s="6">
        <f t="shared" si="1"/>
        <v>1</v>
      </c>
    </row>
    <row r="79" spans="1:14" hidden="1">
      <c r="A79" s="1" t="s">
        <v>82</v>
      </c>
      <c r="B79" s="1" t="s">
        <v>2</v>
      </c>
      <c r="C79" s="3" t="s">
        <v>147</v>
      </c>
      <c r="D79" s="1"/>
      <c r="L79" s="5">
        <v>1</v>
      </c>
      <c r="N79" s="6">
        <f t="shared" si="1"/>
        <v>0</v>
      </c>
    </row>
    <row r="80" spans="1:14" hidden="1">
      <c r="A80" s="6" t="s">
        <v>172</v>
      </c>
      <c r="B80" s="6" t="s">
        <v>2</v>
      </c>
      <c r="C80" s="5" t="s">
        <v>147</v>
      </c>
      <c r="J80" s="5">
        <v>1</v>
      </c>
      <c r="N80" s="6">
        <f t="shared" si="1"/>
        <v>1</v>
      </c>
    </row>
    <row r="81" spans="1:14" hidden="1">
      <c r="A81" s="6" t="s">
        <v>132</v>
      </c>
      <c r="B81" s="6" t="s">
        <v>5</v>
      </c>
      <c r="C81" s="5" t="s">
        <v>146</v>
      </c>
      <c r="F81" s="5">
        <v>1</v>
      </c>
      <c r="N81" s="6">
        <f t="shared" si="1"/>
        <v>1</v>
      </c>
    </row>
    <row r="82" spans="1:14" hidden="1">
      <c r="A82" s="6" t="s">
        <v>37</v>
      </c>
      <c r="B82" s="6" t="s">
        <v>11</v>
      </c>
      <c r="C82" s="5" t="s">
        <v>147</v>
      </c>
      <c r="D82" s="5">
        <v>1</v>
      </c>
      <c r="F82" s="5">
        <v>1</v>
      </c>
      <c r="J82" s="5">
        <v>1</v>
      </c>
      <c r="N82" s="6">
        <f t="shared" si="1"/>
        <v>3</v>
      </c>
    </row>
    <row r="83" spans="1:14" hidden="1">
      <c r="A83" s="6" t="s">
        <v>63</v>
      </c>
      <c r="B83" s="6" t="s">
        <v>138</v>
      </c>
      <c r="C83" s="5" t="s">
        <v>147</v>
      </c>
      <c r="D83" s="5">
        <v>1</v>
      </c>
      <c r="F83" s="5">
        <v>1</v>
      </c>
      <c r="N83" s="6">
        <f t="shared" si="1"/>
        <v>2</v>
      </c>
    </row>
    <row r="84" spans="1:14" hidden="1">
      <c r="A84" s="6" t="s">
        <v>64</v>
      </c>
      <c r="B84" s="6" t="s">
        <v>2</v>
      </c>
      <c r="C84" s="5" t="s">
        <v>147</v>
      </c>
      <c r="D84" s="5">
        <v>1</v>
      </c>
      <c r="F84" s="5">
        <v>1</v>
      </c>
      <c r="N84" s="6">
        <f t="shared" si="1"/>
        <v>2</v>
      </c>
    </row>
    <row r="85" spans="1:14">
      <c r="A85" s="6" t="s">
        <v>137</v>
      </c>
      <c r="B85" s="6" t="s">
        <v>1</v>
      </c>
      <c r="C85" s="5" t="s">
        <v>147</v>
      </c>
      <c r="D85" s="5">
        <v>1</v>
      </c>
      <c r="F85" s="5">
        <v>1</v>
      </c>
      <c r="N85" s="6">
        <f t="shared" si="1"/>
        <v>2</v>
      </c>
    </row>
    <row r="86" spans="1:14" hidden="1">
      <c r="A86" s="6" t="s">
        <v>129</v>
      </c>
      <c r="B86" s="6" t="s">
        <v>5</v>
      </c>
      <c r="C86" s="5" t="s">
        <v>146</v>
      </c>
      <c r="F86" s="5">
        <v>1</v>
      </c>
      <c r="N86" s="6">
        <f t="shared" si="1"/>
        <v>1</v>
      </c>
    </row>
    <row r="87" spans="1:14">
      <c r="A87" s="10" t="s">
        <v>123</v>
      </c>
      <c r="B87" s="10" t="s">
        <v>1</v>
      </c>
      <c r="C87" s="11" t="s">
        <v>147</v>
      </c>
      <c r="D87" s="10"/>
      <c r="H87" s="5">
        <v>1</v>
      </c>
      <c r="N87" s="6">
        <f t="shared" si="1"/>
        <v>1</v>
      </c>
    </row>
    <row r="88" spans="1:14" hidden="1">
      <c r="A88" s="6" t="s">
        <v>133</v>
      </c>
      <c r="B88" s="6" t="s">
        <v>9</v>
      </c>
      <c r="C88" s="5" t="s">
        <v>146</v>
      </c>
      <c r="F88" s="5">
        <v>1</v>
      </c>
      <c r="N88" s="6">
        <f t="shared" si="1"/>
        <v>1</v>
      </c>
    </row>
    <row r="89" spans="1:14" hidden="1">
      <c r="A89" s="1" t="s">
        <v>176</v>
      </c>
      <c r="B89" s="1" t="s">
        <v>2</v>
      </c>
      <c r="C89" s="3" t="s">
        <v>147</v>
      </c>
      <c r="D89" s="1"/>
      <c r="L89" s="5">
        <v>1</v>
      </c>
      <c r="N89" s="6">
        <f t="shared" si="1"/>
        <v>0</v>
      </c>
    </row>
    <row r="90" spans="1:14">
      <c r="A90" s="6" t="s">
        <v>160</v>
      </c>
      <c r="B90" s="6" t="s">
        <v>1</v>
      </c>
      <c r="C90" s="5" t="s">
        <v>147</v>
      </c>
      <c r="F90" s="5">
        <v>1</v>
      </c>
      <c r="N90" s="6">
        <f t="shared" si="1"/>
        <v>1</v>
      </c>
    </row>
    <row r="91" spans="1:14" hidden="1">
      <c r="A91" s="6" t="s">
        <v>171</v>
      </c>
      <c r="B91" s="6" t="s">
        <v>54</v>
      </c>
      <c r="C91" s="5" t="s">
        <v>147</v>
      </c>
      <c r="J91" s="5">
        <v>1</v>
      </c>
      <c r="N91" s="6">
        <f t="shared" si="1"/>
        <v>1</v>
      </c>
    </row>
    <row r="92" spans="1:14" hidden="1">
      <c r="A92" s="6" t="s">
        <v>53</v>
      </c>
      <c r="B92" s="6" t="s">
        <v>11</v>
      </c>
      <c r="C92" s="5" t="s">
        <v>147</v>
      </c>
      <c r="J92" s="5">
        <v>1</v>
      </c>
      <c r="N92" s="6">
        <f t="shared" si="1"/>
        <v>1</v>
      </c>
    </row>
    <row r="93" spans="1:14" hidden="1">
      <c r="A93" s="6" t="s">
        <v>154</v>
      </c>
      <c r="B93" s="6" t="s">
        <v>41</v>
      </c>
      <c r="C93" s="5" t="s">
        <v>147</v>
      </c>
      <c r="F93" s="5">
        <v>1</v>
      </c>
      <c r="N93" s="6">
        <f t="shared" si="1"/>
        <v>1</v>
      </c>
    </row>
  </sheetData>
  <autoFilter ref="A1:N93">
    <filterColumn colId="1">
      <filters>
        <filter val="TV Wallau"/>
      </filters>
    </filterColumn>
  </autoFilter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29"/>
  <sheetViews>
    <sheetView tabSelected="1" workbookViewId="0">
      <pane xSplit="9" ySplit="1" topLeftCell="J2" activePane="bottomRight" state="frozenSplit"/>
      <selection pane="topRight" activeCell="F1" sqref="F1"/>
      <selection pane="bottomLeft" activeCell="A17" sqref="A17"/>
      <selection pane="bottomRight" activeCell="B28" sqref="B28"/>
    </sheetView>
  </sheetViews>
  <sheetFormatPr baseColWidth="10" defaultColWidth="4.85546875" defaultRowHeight="11.25"/>
  <cols>
    <col min="1" max="1" width="4.28515625" style="5" bestFit="1" customWidth="1"/>
    <col min="2" max="2" width="16.42578125" style="6" bestFit="1" customWidth="1"/>
    <col min="3" max="3" width="2.85546875" style="6" bestFit="1" customWidth="1"/>
    <col min="4" max="5" width="3.5703125" style="6" bestFit="1" customWidth="1"/>
    <col min="6" max="6" width="3" style="6" bestFit="1" customWidth="1"/>
    <col min="7" max="7" width="5" style="6" bestFit="1" customWidth="1"/>
    <col min="8" max="8" width="5.7109375" style="6" bestFit="1" customWidth="1"/>
    <col min="9" max="9" width="4.28515625" style="5" customWidth="1"/>
    <col min="10" max="17" width="4.28515625" style="7" customWidth="1"/>
    <col min="18" max="18" width="4.7109375" style="7" customWidth="1"/>
    <col min="19" max="32" width="4.28515625" style="7" customWidth="1"/>
    <col min="33" max="36" width="4.85546875" style="7" customWidth="1"/>
    <col min="37" max="16384" width="4.85546875" style="6"/>
  </cols>
  <sheetData>
    <row r="1" spans="1:36">
      <c r="A1" s="5" t="s">
        <v>25</v>
      </c>
      <c r="C1" s="6" t="s">
        <v>95</v>
      </c>
      <c r="D1" s="6" t="s">
        <v>57</v>
      </c>
      <c r="E1" s="6" t="s">
        <v>31</v>
      </c>
      <c r="F1" s="6" t="s">
        <v>30</v>
      </c>
      <c r="G1" s="6" t="s">
        <v>20</v>
      </c>
      <c r="H1" s="6" t="s">
        <v>21</v>
      </c>
      <c r="I1" s="5" t="s">
        <v>4</v>
      </c>
      <c r="J1" s="7" t="s">
        <v>83</v>
      </c>
      <c r="K1" s="7" t="s">
        <v>84</v>
      </c>
      <c r="L1" s="7" t="s">
        <v>85</v>
      </c>
      <c r="M1" s="7" t="s">
        <v>86</v>
      </c>
      <c r="N1" s="7" t="s">
        <v>87</v>
      </c>
      <c r="O1" s="8" t="s">
        <v>88</v>
      </c>
      <c r="P1" s="7" t="s">
        <v>89</v>
      </c>
      <c r="Q1" s="7" t="s">
        <v>90</v>
      </c>
      <c r="R1" s="7" t="s">
        <v>91</v>
      </c>
      <c r="S1" s="7" t="s">
        <v>92</v>
      </c>
      <c r="T1" s="7" t="s">
        <v>93</v>
      </c>
      <c r="U1" s="7" t="s">
        <v>94</v>
      </c>
      <c r="V1" s="7" t="s">
        <v>62</v>
      </c>
      <c r="W1" s="7" t="s">
        <v>98</v>
      </c>
      <c r="X1" s="7" t="s">
        <v>99</v>
      </c>
      <c r="Y1" s="7" t="s">
        <v>109</v>
      </c>
      <c r="Z1" s="7" t="s">
        <v>100</v>
      </c>
      <c r="AA1" s="7" t="s">
        <v>101</v>
      </c>
      <c r="AB1" s="8" t="s">
        <v>102</v>
      </c>
      <c r="AC1" s="7" t="s">
        <v>103</v>
      </c>
      <c r="AD1" s="7" t="s">
        <v>104</v>
      </c>
      <c r="AE1" s="7" t="s">
        <v>96</v>
      </c>
      <c r="AF1" s="7" t="s">
        <v>97</v>
      </c>
      <c r="AG1" s="7" t="s">
        <v>105</v>
      </c>
      <c r="AH1" s="7" t="s">
        <v>106</v>
      </c>
      <c r="AI1" s="7" t="s">
        <v>107</v>
      </c>
      <c r="AJ1" s="7" t="s">
        <v>108</v>
      </c>
    </row>
    <row r="2" spans="1:36">
      <c r="A2" s="5">
        <v>1</v>
      </c>
      <c r="B2" s="6" t="s">
        <v>2</v>
      </c>
      <c r="C2" s="6">
        <f t="shared" ref="C2:C29" si="0">J2+L2+N2+P2+R2+T2</f>
        <v>0</v>
      </c>
      <c r="D2" s="6">
        <f t="shared" ref="D2:D29" si="1">K2+M2+O2+Q2+S2+U2</f>
        <v>0</v>
      </c>
      <c r="E2" s="6">
        <f t="shared" ref="E2:E29" si="2">W2+Y2+AA2+AC2+AE2+AG2+AI2</f>
        <v>112</v>
      </c>
      <c r="F2" s="6">
        <f t="shared" ref="F2:F29" si="3">X2+Z2+AB2+AD2+AF2+AH2+AJ2</f>
        <v>44</v>
      </c>
      <c r="G2" s="6">
        <f t="shared" ref="G2:G29" si="4">C2+E2</f>
        <v>112</v>
      </c>
      <c r="H2" s="6">
        <f t="shared" ref="H2:H29" si="5">D2+F2+V2</f>
        <v>44</v>
      </c>
      <c r="I2" s="5">
        <f t="shared" ref="I2:I29" si="6">G2+H2</f>
        <v>156</v>
      </c>
      <c r="W2" s="7">
        <v>22</v>
      </c>
      <c r="X2" s="7">
        <v>9</v>
      </c>
      <c r="Y2" s="7">
        <v>16</v>
      </c>
      <c r="Z2" s="7">
        <v>8.5</v>
      </c>
      <c r="AA2" s="7">
        <v>45</v>
      </c>
      <c r="AB2" s="7">
        <v>13</v>
      </c>
      <c r="AC2" s="7">
        <v>4</v>
      </c>
      <c r="AD2" s="7">
        <v>3</v>
      </c>
      <c r="AE2" s="7">
        <v>8</v>
      </c>
      <c r="AF2" s="7">
        <v>2</v>
      </c>
      <c r="AI2" s="7">
        <v>17</v>
      </c>
      <c r="AJ2" s="7">
        <v>8.5</v>
      </c>
    </row>
    <row r="3" spans="1:36">
      <c r="A3" s="5">
        <v>2</v>
      </c>
      <c r="B3" s="6" t="s">
        <v>1</v>
      </c>
      <c r="C3" s="6">
        <f t="shared" si="0"/>
        <v>3</v>
      </c>
      <c r="D3" s="6">
        <f t="shared" si="1"/>
        <v>0</v>
      </c>
      <c r="E3" s="6">
        <f t="shared" si="2"/>
        <v>58</v>
      </c>
      <c r="F3" s="6">
        <f t="shared" si="3"/>
        <v>28</v>
      </c>
      <c r="G3" s="6">
        <f t="shared" si="4"/>
        <v>61</v>
      </c>
      <c r="H3" s="6">
        <f t="shared" si="5"/>
        <v>28</v>
      </c>
      <c r="I3" s="5">
        <f t="shared" si="6"/>
        <v>89</v>
      </c>
      <c r="P3" s="7">
        <v>3</v>
      </c>
      <c r="W3" s="7">
        <v>10</v>
      </c>
      <c r="X3" s="7">
        <v>7</v>
      </c>
      <c r="Y3" s="7">
        <v>5</v>
      </c>
      <c r="Z3" s="7">
        <v>3.5</v>
      </c>
      <c r="AA3" s="7">
        <v>23</v>
      </c>
      <c r="AB3" s="7">
        <v>8.5</v>
      </c>
      <c r="AC3" s="7">
        <v>6</v>
      </c>
      <c r="AD3" s="7">
        <v>3</v>
      </c>
      <c r="AE3" s="7">
        <v>8</v>
      </c>
      <c r="AF3" s="7">
        <v>4.5</v>
      </c>
      <c r="AI3" s="7">
        <v>6</v>
      </c>
      <c r="AJ3" s="7">
        <v>1.5</v>
      </c>
    </row>
    <row r="4" spans="1:36">
      <c r="A4" s="5">
        <v>3</v>
      </c>
      <c r="B4" s="6" t="s">
        <v>0</v>
      </c>
      <c r="C4" s="6">
        <f t="shared" si="0"/>
        <v>2</v>
      </c>
      <c r="D4" s="6">
        <f t="shared" si="1"/>
        <v>1</v>
      </c>
      <c r="E4" s="6">
        <f t="shared" si="2"/>
        <v>32</v>
      </c>
      <c r="F4" s="6">
        <f t="shared" si="3"/>
        <v>17.5</v>
      </c>
      <c r="G4" s="6">
        <f t="shared" si="4"/>
        <v>34</v>
      </c>
      <c r="H4" s="6">
        <f t="shared" si="5"/>
        <v>18.5</v>
      </c>
      <c r="I4" s="5">
        <f t="shared" si="6"/>
        <v>52.5</v>
      </c>
      <c r="L4" s="7">
        <v>2</v>
      </c>
      <c r="M4" s="7">
        <v>1</v>
      </c>
      <c r="AA4" s="7">
        <v>27</v>
      </c>
      <c r="AB4" s="7">
        <v>10.5</v>
      </c>
      <c r="AC4" s="7">
        <v>5</v>
      </c>
      <c r="AD4" s="7">
        <v>7</v>
      </c>
    </row>
    <row r="5" spans="1:36">
      <c r="A5" s="5">
        <v>4</v>
      </c>
      <c r="B5" s="6" t="s">
        <v>5</v>
      </c>
      <c r="C5" s="6">
        <f t="shared" si="0"/>
        <v>33</v>
      </c>
      <c r="D5" s="6">
        <f t="shared" si="1"/>
        <v>13</v>
      </c>
      <c r="E5" s="6">
        <f t="shared" si="2"/>
        <v>0</v>
      </c>
      <c r="F5" s="6">
        <f t="shared" si="3"/>
        <v>0</v>
      </c>
      <c r="G5" s="6">
        <f t="shared" si="4"/>
        <v>33</v>
      </c>
      <c r="H5" s="6">
        <f t="shared" si="5"/>
        <v>13</v>
      </c>
      <c r="I5" s="5">
        <f t="shared" si="6"/>
        <v>46</v>
      </c>
      <c r="J5" s="7">
        <v>8</v>
      </c>
      <c r="L5" s="7">
        <v>2</v>
      </c>
      <c r="M5" s="7">
        <v>1</v>
      </c>
      <c r="N5" s="7">
        <v>23</v>
      </c>
      <c r="O5" s="7">
        <v>12</v>
      </c>
    </row>
    <row r="6" spans="1:36">
      <c r="A6" s="5">
        <v>5</v>
      </c>
      <c r="B6" s="6" t="s">
        <v>50</v>
      </c>
      <c r="C6" s="6">
        <f t="shared" si="0"/>
        <v>9</v>
      </c>
      <c r="D6" s="6">
        <f t="shared" si="1"/>
        <v>4</v>
      </c>
      <c r="E6" s="6">
        <f t="shared" si="2"/>
        <v>20</v>
      </c>
      <c r="F6" s="6">
        <f t="shared" si="3"/>
        <v>9</v>
      </c>
      <c r="G6" s="6">
        <f t="shared" si="4"/>
        <v>29</v>
      </c>
      <c r="H6" s="6">
        <f t="shared" si="5"/>
        <v>13</v>
      </c>
      <c r="I6" s="5">
        <f t="shared" si="6"/>
        <v>42</v>
      </c>
      <c r="L6" s="7">
        <v>5</v>
      </c>
      <c r="M6" s="7">
        <v>2</v>
      </c>
      <c r="N6" s="7">
        <v>4</v>
      </c>
      <c r="O6" s="7">
        <v>2</v>
      </c>
      <c r="AA6" s="7">
        <v>5</v>
      </c>
      <c r="AB6" s="7">
        <v>3</v>
      </c>
      <c r="AC6" s="7">
        <v>8</v>
      </c>
      <c r="AD6" s="7">
        <v>2.5</v>
      </c>
      <c r="AE6" s="7">
        <v>7</v>
      </c>
      <c r="AF6" s="7">
        <v>3.5</v>
      </c>
    </row>
    <row r="7" spans="1:36">
      <c r="A7" s="5">
        <v>6</v>
      </c>
      <c r="B7" s="6" t="s">
        <v>44</v>
      </c>
      <c r="C7" s="6">
        <f t="shared" si="0"/>
        <v>1</v>
      </c>
      <c r="D7" s="6">
        <f t="shared" si="1"/>
        <v>0.5</v>
      </c>
      <c r="E7" s="6">
        <f t="shared" si="2"/>
        <v>24</v>
      </c>
      <c r="F7" s="6">
        <f t="shared" si="3"/>
        <v>10</v>
      </c>
      <c r="G7" s="6">
        <f t="shared" si="4"/>
        <v>25</v>
      </c>
      <c r="H7" s="6">
        <f t="shared" si="5"/>
        <v>10.5</v>
      </c>
      <c r="I7" s="5">
        <f t="shared" si="6"/>
        <v>35.5</v>
      </c>
      <c r="N7" s="7">
        <v>1</v>
      </c>
      <c r="O7" s="7">
        <v>0.5</v>
      </c>
      <c r="AC7" s="7">
        <v>8</v>
      </c>
      <c r="AD7" s="7">
        <v>5</v>
      </c>
      <c r="AE7" s="7">
        <v>10</v>
      </c>
      <c r="AF7" s="7">
        <v>1</v>
      </c>
      <c r="AI7" s="7">
        <v>6</v>
      </c>
      <c r="AJ7" s="7">
        <v>4</v>
      </c>
    </row>
    <row r="8" spans="1:36">
      <c r="A8" s="5">
        <v>7</v>
      </c>
      <c r="B8" s="6" t="s">
        <v>56</v>
      </c>
      <c r="C8" s="6">
        <f t="shared" si="0"/>
        <v>0</v>
      </c>
      <c r="D8" s="6">
        <f t="shared" si="1"/>
        <v>0</v>
      </c>
      <c r="E8" s="6">
        <f t="shared" si="2"/>
        <v>22</v>
      </c>
      <c r="F8" s="6">
        <f t="shared" si="3"/>
        <v>10.5</v>
      </c>
      <c r="G8" s="6">
        <f t="shared" si="4"/>
        <v>22</v>
      </c>
      <c r="H8" s="6">
        <f t="shared" si="5"/>
        <v>10.5</v>
      </c>
      <c r="I8" s="5">
        <f t="shared" si="6"/>
        <v>32.5</v>
      </c>
      <c r="AA8" s="7">
        <v>7</v>
      </c>
      <c r="AB8" s="7">
        <v>4</v>
      </c>
      <c r="AC8" s="7">
        <v>10</v>
      </c>
      <c r="AD8" s="7">
        <v>2.5</v>
      </c>
      <c r="AE8" s="7">
        <v>3</v>
      </c>
      <c r="AF8" s="7">
        <v>3.5</v>
      </c>
      <c r="AI8" s="7">
        <v>2</v>
      </c>
      <c r="AJ8" s="7">
        <v>0.5</v>
      </c>
    </row>
    <row r="9" spans="1:36">
      <c r="A9" s="5">
        <v>8</v>
      </c>
      <c r="B9" s="6" t="s">
        <v>11</v>
      </c>
      <c r="C9" s="6">
        <f t="shared" si="0"/>
        <v>0</v>
      </c>
      <c r="D9" s="6">
        <f t="shared" si="1"/>
        <v>0</v>
      </c>
      <c r="E9" s="6">
        <f t="shared" si="2"/>
        <v>22</v>
      </c>
      <c r="F9" s="6">
        <f t="shared" si="3"/>
        <v>8</v>
      </c>
      <c r="G9" s="6">
        <f t="shared" si="4"/>
        <v>22</v>
      </c>
      <c r="H9" s="6">
        <f t="shared" si="5"/>
        <v>8</v>
      </c>
      <c r="I9" s="5">
        <f t="shared" si="6"/>
        <v>30</v>
      </c>
      <c r="W9" s="7">
        <v>1</v>
      </c>
      <c r="AA9" s="7">
        <v>3</v>
      </c>
      <c r="AB9" s="7">
        <v>1.5</v>
      </c>
      <c r="AC9" s="7">
        <v>9</v>
      </c>
      <c r="AD9" s="7">
        <v>1</v>
      </c>
      <c r="AI9" s="7">
        <v>9</v>
      </c>
      <c r="AJ9" s="7">
        <v>5.5</v>
      </c>
    </row>
    <row r="10" spans="1:36">
      <c r="A10" s="5">
        <v>9</v>
      </c>
      <c r="B10" s="6" t="s">
        <v>54</v>
      </c>
      <c r="C10" s="6">
        <f t="shared" si="0"/>
        <v>0</v>
      </c>
      <c r="D10" s="6">
        <f t="shared" si="1"/>
        <v>0</v>
      </c>
      <c r="E10" s="6">
        <f t="shared" si="2"/>
        <v>22</v>
      </c>
      <c r="F10" s="6">
        <f t="shared" si="3"/>
        <v>7</v>
      </c>
      <c r="G10" s="6">
        <f t="shared" si="4"/>
        <v>22</v>
      </c>
      <c r="H10" s="6">
        <f t="shared" si="5"/>
        <v>7</v>
      </c>
      <c r="I10" s="5">
        <f t="shared" si="6"/>
        <v>29</v>
      </c>
      <c r="Y10" s="7">
        <v>8</v>
      </c>
      <c r="Z10" s="7">
        <v>3.5</v>
      </c>
      <c r="AC10" s="7">
        <v>9</v>
      </c>
      <c r="AD10" s="7">
        <v>1</v>
      </c>
      <c r="AI10" s="7">
        <v>5</v>
      </c>
      <c r="AJ10" s="7">
        <v>2.5</v>
      </c>
    </row>
    <row r="11" spans="1:36">
      <c r="A11" s="5">
        <v>10</v>
      </c>
      <c r="B11" s="6" t="s">
        <v>41</v>
      </c>
      <c r="C11" s="6">
        <f t="shared" si="0"/>
        <v>18</v>
      </c>
      <c r="D11" s="6">
        <f t="shared" si="1"/>
        <v>8</v>
      </c>
      <c r="E11" s="6">
        <f t="shared" si="2"/>
        <v>1</v>
      </c>
      <c r="F11" s="6">
        <f t="shared" si="3"/>
        <v>0.5</v>
      </c>
      <c r="G11" s="6">
        <f t="shared" si="4"/>
        <v>19</v>
      </c>
      <c r="H11" s="6">
        <f t="shared" si="5"/>
        <v>8.5</v>
      </c>
      <c r="I11" s="5">
        <f t="shared" si="6"/>
        <v>27.5</v>
      </c>
      <c r="L11" s="7">
        <v>18</v>
      </c>
      <c r="M11" s="7">
        <v>8</v>
      </c>
      <c r="AA11" s="7">
        <v>1</v>
      </c>
      <c r="AB11" s="7">
        <v>0.5</v>
      </c>
    </row>
    <row r="12" spans="1:36">
      <c r="A12" s="5">
        <v>11</v>
      </c>
      <c r="B12" s="6" t="s">
        <v>40</v>
      </c>
      <c r="C12" s="6">
        <f t="shared" si="0"/>
        <v>0</v>
      </c>
      <c r="D12" s="6">
        <f t="shared" si="1"/>
        <v>0</v>
      </c>
      <c r="E12" s="6">
        <f t="shared" si="2"/>
        <v>12</v>
      </c>
      <c r="F12" s="6">
        <f t="shared" si="3"/>
        <v>4.5</v>
      </c>
      <c r="G12" s="6">
        <f t="shared" si="4"/>
        <v>12</v>
      </c>
      <c r="H12" s="6">
        <f t="shared" si="5"/>
        <v>4.5</v>
      </c>
      <c r="I12" s="5">
        <f t="shared" si="6"/>
        <v>16.5</v>
      </c>
      <c r="Y12" s="7">
        <v>1</v>
      </c>
      <c r="Z12" s="7">
        <v>0.5</v>
      </c>
      <c r="AA12" s="7">
        <v>4</v>
      </c>
      <c r="AB12" s="7">
        <v>0.5</v>
      </c>
      <c r="AC12" s="7">
        <v>7</v>
      </c>
      <c r="AD12" s="7">
        <v>3.5</v>
      </c>
    </row>
    <row r="13" spans="1:36">
      <c r="A13" s="5">
        <v>12</v>
      </c>
      <c r="B13" s="6" t="s">
        <v>10</v>
      </c>
      <c r="C13" s="6">
        <f t="shared" si="0"/>
        <v>0</v>
      </c>
      <c r="D13" s="6">
        <f t="shared" si="1"/>
        <v>0</v>
      </c>
      <c r="E13" s="6">
        <f t="shared" si="2"/>
        <v>11</v>
      </c>
      <c r="F13" s="6">
        <f t="shared" si="3"/>
        <v>4</v>
      </c>
      <c r="G13" s="6">
        <f t="shared" si="4"/>
        <v>11</v>
      </c>
      <c r="H13" s="6">
        <f t="shared" si="5"/>
        <v>4</v>
      </c>
      <c r="I13" s="5">
        <f t="shared" si="6"/>
        <v>15</v>
      </c>
      <c r="AC13" s="7">
        <v>11</v>
      </c>
      <c r="AD13" s="7">
        <v>4</v>
      </c>
    </row>
    <row r="14" spans="1:36">
      <c r="A14" s="5">
        <v>13</v>
      </c>
      <c r="B14" s="6" t="s">
        <v>29</v>
      </c>
      <c r="C14" s="6">
        <f t="shared" si="0"/>
        <v>0</v>
      </c>
      <c r="D14" s="6">
        <f t="shared" si="1"/>
        <v>0</v>
      </c>
      <c r="E14" s="6">
        <f t="shared" si="2"/>
        <v>10</v>
      </c>
      <c r="F14" s="6">
        <f t="shared" si="3"/>
        <v>1</v>
      </c>
      <c r="G14" s="6">
        <f t="shared" si="4"/>
        <v>10</v>
      </c>
      <c r="H14" s="6">
        <f t="shared" si="5"/>
        <v>1</v>
      </c>
      <c r="I14" s="5">
        <f t="shared" si="6"/>
        <v>11</v>
      </c>
      <c r="AA14" s="7">
        <v>10</v>
      </c>
      <c r="AB14" s="7">
        <v>1</v>
      </c>
    </row>
    <row r="15" spans="1:36">
      <c r="A15" s="5">
        <v>14</v>
      </c>
      <c r="B15" s="6" t="s">
        <v>6</v>
      </c>
      <c r="C15" s="6">
        <f t="shared" si="0"/>
        <v>0</v>
      </c>
      <c r="D15" s="6">
        <f t="shared" si="1"/>
        <v>0</v>
      </c>
      <c r="E15" s="6">
        <f t="shared" si="2"/>
        <v>6</v>
      </c>
      <c r="F15" s="6">
        <f t="shared" si="3"/>
        <v>1.5</v>
      </c>
      <c r="G15" s="6">
        <f t="shared" si="4"/>
        <v>6</v>
      </c>
      <c r="H15" s="6">
        <f t="shared" si="5"/>
        <v>1.5</v>
      </c>
      <c r="I15" s="5">
        <f t="shared" si="6"/>
        <v>7.5</v>
      </c>
      <c r="AC15" s="7">
        <v>3</v>
      </c>
      <c r="AD15" s="7">
        <v>0.5</v>
      </c>
      <c r="AE15" s="7">
        <v>3</v>
      </c>
      <c r="AF15" s="7">
        <v>1</v>
      </c>
    </row>
    <row r="16" spans="1:36">
      <c r="A16" s="5">
        <v>15</v>
      </c>
      <c r="B16" s="6" t="s">
        <v>7</v>
      </c>
      <c r="C16" s="6">
        <f t="shared" si="0"/>
        <v>0</v>
      </c>
      <c r="D16" s="6">
        <f t="shared" si="1"/>
        <v>0</v>
      </c>
      <c r="E16" s="6">
        <f t="shared" si="2"/>
        <v>5</v>
      </c>
      <c r="F16" s="6">
        <f t="shared" si="3"/>
        <v>2.5</v>
      </c>
      <c r="G16" s="6">
        <f t="shared" si="4"/>
        <v>5</v>
      </c>
      <c r="H16" s="6">
        <f t="shared" si="5"/>
        <v>2.5</v>
      </c>
      <c r="I16" s="5">
        <f t="shared" si="6"/>
        <v>7.5</v>
      </c>
      <c r="AA16" s="7">
        <v>5</v>
      </c>
      <c r="AB16" s="7">
        <v>2.5</v>
      </c>
    </row>
    <row r="17" spans="1:36">
      <c r="A17" s="5">
        <v>16</v>
      </c>
      <c r="B17" s="6" t="s">
        <v>28</v>
      </c>
      <c r="C17" s="6">
        <f t="shared" si="0"/>
        <v>5</v>
      </c>
      <c r="D17" s="6">
        <f t="shared" si="1"/>
        <v>0</v>
      </c>
      <c r="E17" s="6">
        <f t="shared" si="2"/>
        <v>0</v>
      </c>
      <c r="F17" s="6">
        <f t="shared" si="3"/>
        <v>0</v>
      </c>
      <c r="G17" s="6">
        <f t="shared" si="4"/>
        <v>5</v>
      </c>
      <c r="H17" s="6">
        <f t="shared" si="5"/>
        <v>0</v>
      </c>
      <c r="I17" s="5">
        <f t="shared" si="6"/>
        <v>5</v>
      </c>
      <c r="P17" s="7">
        <v>5</v>
      </c>
    </row>
    <row r="18" spans="1:36">
      <c r="A18" s="5">
        <v>17</v>
      </c>
      <c r="B18" s="6" t="s">
        <v>34</v>
      </c>
      <c r="C18" s="6">
        <f t="shared" si="0"/>
        <v>0</v>
      </c>
      <c r="D18" s="6">
        <f t="shared" si="1"/>
        <v>0</v>
      </c>
      <c r="E18" s="6">
        <f t="shared" si="2"/>
        <v>4</v>
      </c>
      <c r="F18" s="6">
        <f t="shared" si="3"/>
        <v>1</v>
      </c>
      <c r="G18" s="6">
        <f t="shared" si="4"/>
        <v>4</v>
      </c>
      <c r="H18" s="6">
        <f t="shared" si="5"/>
        <v>1</v>
      </c>
      <c r="I18" s="5">
        <f t="shared" si="6"/>
        <v>5</v>
      </c>
      <c r="AC18" s="7">
        <v>4</v>
      </c>
      <c r="AD18" s="7">
        <v>1</v>
      </c>
    </row>
    <row r="19" spans="1:36">
      <c r="A19" s="5">
        <v>18</v>
      </c>
      <c r="B19" s="6" t="s">
        <v>59</v>
      </c>
      <c r="C19" s="6">
        <f t="shared" si="0"/>
        <v>0</v>
      </c>
      <c r="D19" s="6">
        <f t="shared" si="1"/>
        <v>0</v>
      </c>
      <c r="E19" s="6">
        <f t="shared" si="2"/>
        <v>2</v>
      </c>
      <c r="F19" s="6">
        <f t="shared" si="3"/>
        <v>2</v>
      </c>
      <c r="G19" s="6">
        <f t="shared" si="4"/>
        <v>2</v>
      </c>
      <c r="H19" s="6">
        <f t="shared" si="5"/>
        <v>2</v>
      </c>
      <c r="I19" s="5">
        <f t="shared" si="6"/>
        <v>4</v>
      </c>
      <c r="AE19" s="7">
        <v>1</v>
      </c>
      <c r="AF19" s="7">
        <v>0.5</v>
      </c>
      <c r="AI19" s="7">
        <v>1</v>
      </c>
      <c r="AJ19" s="7">
        <v>1.5</v>
      </c>
    </row>
    <row r="20" spans="1:36">
      <c r="A20" s="5">
        <v>19</v>
      </c>
      <c r="B20" s="6" t="s">
        <v>9</v>
      </c>
      <c r="C20" s="6">
        <f t="shared" si="0"/>
        <v>2</v>
      </c>
      <c r="D20" s="6">
        <f t="shared" si="1"/>
        <v>1.5</v>
      </c>
      <c r="E20" s="6">
        <f t="shared" si="2"/>
        <v>0</v>
      </c>
      <c r="F20" s="6">
        <f t="shared" si="3"/>
        <v>0</v>
      </c>
      <c r="G20" s="6">
        <f t="shared" si="4"/>
        <v>2</v>
      </c>
      <c r="H20" s="6">
        <f t="shared" si="5"/>
        <v>1.5</v>
      </c>
      <c r="I20" s="5">
        <f t="shared" si="6"/>
        <v>3.5</v>
      </c>
      <c r="N20" s="7">
        <v>2</v>
      </c>
      <c r="O20" s="7">
        <v>1.5</v>
      </c>
    </row>
    <row r="21" spans="1:36">
      <c r="A21" s="5">
        <v>20</v>
      </c>
      <c r="B21" s="6" t="s">
        <v>12</v>
      </c>
      <c r="C21" s="6">
        <f t="shared" si="0"/>
        <v>0</v>
      </c>
      <c r="D21" s="6">
        <f t="shared" si="1"/>
        <v>0</v>
      </c>
      <c r="E21" s="6">
        <f t="shared" si="2"/>
        <v>0</v>
      </c>
      <c r="F21" s="6">
        <f t="shared" si="3"/>
        <v>0</v>
      </c>
      <c r="G21" s="6">
        <f t="shared" si="4"/>
        <v>0</v>
      </c>
      <c r="H21" s="6">
        <f t="shared" si="5"/>
        <v>0</v>
      </c>
      <c r="I21" s="5">
        <f t="shared" si="6"/>
        <v>0</v>
      </c>
    </row>
    <row r="22" spans="1:36" ht="12.75">
      <c r="A22" s="5">
        <v>21</v>
      </c>
      <c r="B22" s="6" t="s">
        <v>61</v>
      </c>
      <c r="C22" s="6">
        <f t="shared" si="0"/>
        <v>0</v>
      </c>
      <c r="D22" s="6">
        <f t="shared" si="1"/>
        <v>0</v>
      </c>
      <c r="E22" s="6">
        <f t="shared" si="2"/>
        <v>0</v>
      </c>
      <c r="F22" s="6">
        <f t="shared" si="3"/>
        <v>0</v>
      </c>
      <c r="G22" s="6">
        <f t="shared" si="4"/>
        <v>0</v>
      </c>
      <c r="H22" s="6">
        <f t="shared" si="5"/>
        <v>0</v>
      </c>
      <c r="I22" s="5">
        <f t="shared" si="6"/>
        <v>0</v>
      </c>
      <c r="K22" s="9"/>
      <c r="L22" s="9"/>
    </row>
    <row r="23" spans="1:36">
      <c r="A23" s="5">
        <v>22</v>
      </c>
      <c r="B23" s="6" t="s">
        <v>58</v>
      </c>
      <c r="C23" s="6">
        <f t="shared" si="0"/>
        <v>0</v>
      </c>
      <c r="D23" s="6">
        <f t="shared" si="1"/>
        <v>0</v>
      </c>
      <c r="E23" s="6">
        <f t="shared" si="2"/>
        <v>0</v>
      </c>
      <c r="F23" s="6">
        <f t="shared" si="3"/>
        <v>0</v>
      </c>
      <c r="G23" s="6">
        <f t="shared" si="4"/>
        <v>0</v>
      </c>
      <c r="H23" s="6">
        <f t="shared" si="5"/>
        <v>0</v>
      </c>
      <c r="I23" s="5">
        <f t="shared" si="6"/>
        <v>0</v>
      </c>
    </row>
    <row r="24" spans="1:36">
      <c r="A24" s="5">
        <v>23</v>
      </c>
      <c r="B24" s="6" t="s">
        <v>8</v>
      </c>
      <c r="C24" s="6">
        <f t="shared" si="0"/>
        <v>0</v>
      </c>
      <c r="D24" s="6">
        <f t="shared" si="1"/>
        <v>0</v>
      </c>
      <c r="E24" s="6">
        <f t="shared" si="2"/>
        <v>0</v>
      </c>
      <c r="F24" s="6">
        <f t="shared" si="3"/>
        <v>0</v>
      </c>
      <c r="G24" s="6">
        <f t="shared" si="4"/>
        <v>0</v>
      </c>
      <c r="H24" s="6">
        <f t="shared" si="5"/>
        <v>0</v>
      </c>
      <c r="I24" s="5">
        <f t="shared" si="6"/>
        <v>0</v>
      </c>
    </row>
    <row r="25" spans="1:36">
      <c r="A25" s="5">
        <v>24</v>
      </c>
      <c r="B25" s="6" t="s">
        <v>3</v>
      </c>
      <c r="C25" s="6">
        <f t="shared" si="0"/>
        <v>0</v>
      </c>
      <c r="D25" s="6">
        <f t="shared" si="1"/>
        <v>0</v>
      </c>
      <c r="E25" s="6">
        <f t="shared" si="2"/>
        <v>0</v>
      </c>
      <c r="F25" s="6">
        <f t="shared" si="3"/>
        <v>0</v>
      </c>
      <c r="G25" s="6">
        <f t="shared" si="4"/>
        <v>0</v>
      </c>
      <c r="H25" s="6">
        <f t="shared" si="5"/>
        <v>0</v>
      </c>
      <c r="I25" s="5">
        <f t="shared" si="6"/>
        <v>0</v>
      </c>
    </row>
    <row r="26" spans="1:36">
      <c r="A26" s="5">
        <v>25</v>
      </c>
      <c r="B26" s="6" t="s">
        <v>181</v>
      </c>
      <c r="C26" s="6">
        <f t="shared" si="0"/>
        <v>0</v>
      </c>
      <c r="D26" s="6">
        <f t="shared" si="1"/>
        <v>0</v>
      </c>
      <c r="E26" s="6">
        <f t="shared" si="2"/>
        <v>0</v>
      </c>
      <c r="F26" s="6">
        <f t="shared" si="3"/>
        <v>0</v>
      </c>
      <c r="G26" s="6">
        <f t="shared" si="4"/>
        <v>0</v>
      </c>
      <c r="H26" s="6">
        <f t="shared" si="5"/>
        <v>0</v>
      </c>
      <c r="I26" s="5">
        <f t="shared" si="6"/>
        <v>0</v>
      </c>
    </row>
    <row r="27" spans="1:36">
      <c r="A27" s="5">
        <v>26</v>
      </c>
      <c r="B27" s="6" t="s">
        <v>39</v>
      </c>
      <c r="C27" s="6">
        <f t="shared" si="0"/>
        <v>0</v>
      </c>
      <c r="D27" s="6">
        <f t="shared" si="1"/>
        <v>0</v>
      </c>
      <c r="E27" s="6">
        <f t="shared" si="2"/>
        <v>0</v>
      </c>
      <c r="F27" s="6">
        <f t="shared" si="3"/>
        <v>0</v>
      </c>
      <c r="G27" s="6">
        <f t="shared" si="4"/>
        <v>0</v>
      </c>
      <c r="H27" s="6">
        <f t="shared" si="5"/>
        <v>0</v>
      </c>
      <c r="I27" s="5">
        <f t="shared" si="6"/>
        <v>0</v>
      </c>
    </row>
    <row r="28" spans="1:36" ht="12.75">
      <c r="A28" s="5">
        <v>27</v>
      </c>
      <c r="B28" s="6" t="s">
        <v>110</v>
      </c>
      <c r="C28" s="6">
        <f t="shared" si="0"/>
        <v>0</v>
      </c>
      <c r="D28" s="6">
        <f t="shared" si="1"/>
        <v>0</v>
      </c>
      <c r="E28" s="6">
        <f t="shared" si="2"/>
        <v>0</v>
      </c>
      <c r="F28" s="6">
        <f t="shared" si="3"/>
        <v>0</v>
      </c>
      <c r="G28" s="6">
        <f t="shared" si="4"/>
        <v>0</v>
      </c>
      <c r="H28" s="6">
        <f t="shared" si="5"/>
        <v>0</v>
      </c>
      <c r="I28" s="5">
        <f t="shared" si="6"/>
        <v>0</v>
      </c>
      <c r="J28" s="9"/>
      <c r="K28" s="9"/>
      <c r="L28" s="9"/>
    </row>
    <row r="29" spans="1:36" ht="12.75">
      <c r="A29" s="5">
        <v>28</v>
      </c>
      <c r="B29" s="6" t="s">
        <v>111</v>
      </c>
      <c r="C29" s="6">
        <f t="shared" si="0"/>
        <v>0</v>
      </c>
      <c r="D29" s="6">
        <f t="shared" si="1"/>
        <v>0</v>
      </c>
      <c r="E29" s="6">
        <f t="shared" si="2"/>
        <v>0</v>
      </c>
      <c r="F29" s="6">
        <f t="shared" si="3"/>
        <v>0</v>
      </c>
      <c r="G29" s="6">
        <f t="shared" si="4"/>
        <v>0</v>
      </c>
      <c r="H29" s="6">
        <f t="shared" si="5"/>
        <v>0</v>
      </c>
      <c r="I29" s="5">
        <f t="shared" si="6"/>
        <v>0</v>
      </c>
      <c r="J29" s="9"/>
      <c r="K29" s="9"/>
      <c r="L29" s="9"/>
    </row>
  </sheetData>
  <autoFilter ref="A1:AJ29"/>
  <dataConsolidate/>
  <phoneticPr fontId="0" type="noConversion"/>
  <pageMargins left="0.75" right="0.75" top="1" bottom="1" header="0.4921259845" footer="0.4921259845"/>
  <pageSetup paperSize="9" orientation="portrait" horizontalDpi="4294967293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Siegerliste</vt:lpstr>
      <vt:lpstr>Teilnehmerliste</vt:lpstr>
      <vt:lpstr>Vereinswertung</vt:lpstr>
    </vt:vector>
  </TitlesOfParts>
  <Company>HiServ 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FRAB180L</dc:creator>
  <cp:lastModifiedBy>Kaybe</cp:lastModifiedBy>
  <cp:lastPrinted>2009-10-09T10:59:43Z</cp:lastPrinted>
  <dcterms:created xsi:type="dcterms:W3CDTF">2002-10-26T20:06:30Z</dcterms:created>
  <dcterms:modified xsi:type="dcterms:W3CDTF">2013-08-28T13:06:22Z</dcterms:modified>
</cp:coreProperties>
</file>